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CC7A4801-8F65-4733-963D-AAE148559BCD}" xr6:coauthVersionLast="47" xr6:coauthVersionMax="47" xr10:uidLastSave="{00000000-0000-0000-0000-000000000000}"/>
  <workbookProtection workbookAlgorithmName="SHA-512" workbookHashValue="BeeRgX8Co2JqHY5D7vbQSs+HCMLuCJsv23jzaZfMdCcHbJACto3lbzPYJV7FTcl5iK7r9zdWW9xKSzy0U73o8Q==" workbookSaltValue="IPrl5xpQkk1UrTEet683mg==" workbookSpinCount="100000" lockStructure="1"/>
  <bookViews>
    <workbookView xWindow="28680" yWindow="-120" windowWidth="29040" windowHeight="15720" tabRatio="771" xr2:uid="{00000000-000D-0000-FFFF-FFFF00000000}"/>
  </bookViews>
  <sheets>
    <sheet name="Nienhuis 0-3 ans" sheetId="1" r:id="rId1"/>
    <sheet name="Nienhuis 3-6 ans" sheetId="2" r:id="rId2"/>
    <sheet name="Nienhuis 6-12 ans" sheetId="3" r:id="rId3"/>
    <sheet name="G.A.M Gonzagarredi" sheetId="4" r:id="rId4"/>
    <sheet name="Devis vierge" sheetId="5" r:id="rId5"/>
    <sheet name="Montessori 1er âge" sheetId="6" r:id="rId6"/>
  </sheets>
  <calcPr calcId="191029" concurrentCalc="0"/>
</workbook>
</file>

<file path=xl/calcChain.xml><?xml version="1.0" encoding="utf-8"?>
<calcChain xmlns="http://schemas.openxmlformats.org/spreadsheetml/2006/main">
  <c r="G48" i="4" l="1"/>
  <c r="G51" i="4"/>
  <c r="H51" i="4"/>
  <c r="G51" i="6"/>
  <c r="G24" i="6"/>
  <c r="G17" i="6"/>
  <c r="G18" i="6"/>
  <c r="G19" i="6"/>
  <c r="G20" i="6"/>
  <c r="G21" i="6"/>
  <c r="G22" i="6"/>
  <c r="G23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2" i="6"/>
  <c r="G53" i="6"/>
  <c r="G54" i="6"/>
  <c r="G55" i="6"/>
  <c r="G56" i="6"/>
  <c r="G57" i="6"/>
  <c r="G58" i="6"/>
  <c r="G59" i="6"/>
  <c r="G69" i="6"/>
  <c r="G19" i="4"/>
  <c r="G20" i="4"/>
  <c r="G21" i="4"/>
  <c r="G22" i="4"/>
  <c r="G23" i="4"/>
  <c r="G24" i="4"/>
  <c r="G25" i="4"/>
  <c r="G26" i="4"/>
  <c r="G277" i="4"/>
  <c r="G28" i="4"/>
  <c r="G29" i="4"/>
  <c r="G30" i="4"/>
  <c r="G31" i="4"/>
  <c r="G32" i="4"/>
  <c r="G33" i="4"/>
  <c r="G34" i="4"/>
  <c r="G35" i="4"/>
  <c r="G278" i="4"/>
  <c r="G37" i="4"/>
  <c r="G38" i="4"/>
  <c r="G39" i="4"/>
  <c r="G40" i="4"/>
  <c r="G41" i="4"/>
  <c r="G42" i="4"/>
  <c r="G43" i="4"/>
  <c r="G44" i="4"/>
  <c r="G45" i="4"/>
  <c r="G46" i="4"/>
  <c r="G279" i="4"/>
  <c r="G49" i="4"/>
  <c r="G280" i="4"/>
  <c r="G52" i="4"/>
  <c r="G281" i="4"/>
  <c r="G57" i="4"/>
  <c r="G58" i="4"/>
  <c r="G59" i="4"/>
  <c r="G60" i="4"/>
  <c r="G61" i="4"/>
  <c r="G62" i="4"/>
  <c r="G63" i="4"/>
  <c r="G64" i="4"/>
  <c r="G65" i="4"/>
  <c r="G66" i="4"/>
  <c r="G68" i="4"/>
  <c r="G69" i="4"/>
  <c r="G70" i="4"/>
  <c r="G71" i="4"/>
  <c r="G72" i="4"/>
  <c r="G73" i="4"/>
  <c r="G56" i="4"/>
  <c r="G67" i="4"/>
  <c r="G74" i="4"/>
  <c r="G282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283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34" i="4"/>
  <c r="G154" i="4"/>
  <c r="G284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85" i="4"/>
  <c r="G221" i="4"/>
  <c r="G222" i="4"/>
  <c r="G223" i="4"/>
  <c r="G224" i="4"/>
  <c r="G286" i="4"/>
  <c r="G226" i="4"/>
  <c r="G227" i="4"/>
  <c r="G228" i="4"/>
  <c r="G229" i="4"/>
  <c r="G230" i="4"/>
  <c r="G231" i="4"/>
  <c r="G232" i="4"/>
  <c r="G233" i="4"/>
  <c r="G234" i="4"/>
  <c r="G235" i="4"/>
  <c r="G287" i="4"/>
  <c r="G237" i="4"/>
  <c r="G238" i="4"/>
  <c r="G239" i="4"/>
  <c r="G240" i="4"/>
  <c r="G241" i="4"/>
  <c r="G242" i="4"/>
  <c r="G243" i="4"/>
  <c r="G288" i="4"/>
  <c r="G245" i="4"/>
  <c r="G246" i="4"/>
  <c r="G247" i="4"/>
  <c r="G248" i="4"/>
  <c r="G249" i="4"/>
  <c r="G289" i="4"/>
  <c r="G253" i="4"/>
  <c r="G254" i="4"/>
  <c r="G255" i="4"/>
  <c r="G256" i="4"/>
  <c r="G257" i="4"/>
  <c r="G258" i="4"/>
  <c r="G259" i="4"/>
  <c r="G290" i="4"/>
  <c r="G261" i="4"/>
  <c r="G262" i="4"/>
  <c r="G263" i="4"/>
  <c r="G264" i="4"/>
  <c r="G265" i="4"/>
  <c r="G266" i="4"/>
  <c r="G267" i="4"/>
  <c r="G268" i="4"/>
  <c r="G269" i="4"/>
  <c r="G270" i="4"/>
  <c r="G271" i="4"/>
  <c r="G291" i="4"/>
  <c r="G273" i="4"/>
  <c r="G274" i="4"/>
  <c r="G275" i="4"/>
  <c r="G292" i="4"/>
  <c r="G302" i="4"/>
  <c r="G654" i="3"/>
  <c r="G791" i="2"/>
  <c r="G129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17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18" i="1"/>
  <c r="H103" i="1"/>
  <c r="H104" i="1"/>
  <c r="H105" i="1"/>
  <c r="H106" i="1"/>
  <c r="H107" i="1"/>
  <c r="H108" i="1"/>
  <c r="H109" i="1"/>
  <c r="H110" i="1"/>
  <c r="H111" i="1"/>
  <c r="H112" i="1"/>
  <c r="H113" i="1"/>
  <c r="H119" i="1"/>
  <c r="G126" i="1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274" i="4"/>
  <c r="H273" i="4"/>
  <c r="H275" i="4"/>
  <c r="H292" i="4"/>
  <c r="H270" i="4"/>
  <c r="H269" i="4"/>
  <c r="H268" i="4"/>
  <c r="H267" i="4"/>
  <c r="H266" i="4"/>
  <c r="H265" i="4"/>
  <c r="H264" i="4"/>
  <c r="H263" i="4"/>
  <c r="H262" i="4"/>
  <c r="H261" i="4"/>
  <c r="H258" i="4"/>
  <c r="H257" i="4"/>
  <c r="H256" i="4"/>
  <c r="H255" i="4"/>
  <c r="H254" i="4"/>
  <c r="H253" i="4"/>
  <c r="H248" i="4"/>
  <c r="H247" i="4"/>
  <c r="H246" i="4"/>
  <c r="H245" i="4"/>
  <c r="H242" i="4"/>
  <c r="H241" i="4"/>
  <c r="H240" i="4"/>
  <c r="H239" i="4"/>
  <c r="H238" i="4"/>
  <c r="H237" i="4"/>
  <c r="H234" i="4"/>
  <c r="H233" i="4"/>
  <c r="H232" i="4"/>
  <c r="H231" i="4"/>
  <c r="H230" i="4"/>
  <c r="H229" i="4"/>
  <c r="H228" i="4"/>
  <c r="H227" i="4"/>
  <c r="H226" i="4"/>
  <c r="H223" i="4"/>
  <c r="H222" i="4"/>
  <c r="H221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6" i="4"/>
  <c r="H157" i="4"/>
  <c r="H158" i="4"/>
  <c r="H219" i="4"/>
  <c r="H285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2" i="4"/>
  <c r="H281" i="4"/>
  <c r="H48" i="4"/>
  <c r="H49" i="4"/>
  <c r="H280" i="4"/>
  <c r="H45" i="4"/>
  <c r="H44" i="4"/>
  <c r="H43" i="4"/>
  <c r="H42" i="4"/>
  <c r="H41" i="4"/>
  <c r="H40" i="4"/>
  <c r="H39" i="4"/>
  <c r="H38" i="4"/>
  <c r="H37" i="4"/>
  <c r="H34" i="4"/>
  <c r="H33" i="4"/>
  <c r="H32" i="4"/>
  <c r="H31" i="4"/>
  <c r="H30" i="4"/>
  <c r="H29" i="4"/>
  <c r="H28" i="4"/>
  <c r="H25" i="4"/>
  <c r="H24" i="4"/>
  <c r="H23" i="4"/>
  <c r="H22" i="4"/>
  <c r="H21" i="4"/>
  <c r="H20" i="4"/>
  <c r="H19" i="4"/>
  <c r="H629" i="3"/>
  <c r="G629" i="3"/>
  <c r="H628" i="3"/>
  <c r="G628" i="3"/>
  <c r="H627" i="3"/>
  <c r="G627" i="3"/>
  <c r="H626" i="3"/>
  <c r="G626" i="3"/>
  <c r="H625" i="3"/>
  <c r="G625" i="3"/>
  <c r="H624" i="3"/>
  <c r="G624" i="3"/>
  <c r="H623" i="3"/>
  <c r="G623" i="3"/>
  <c r="H622" i="3"/>
  <c r="G622" i="3"/>
  <c r="H621" i="3"/>
  <c r="G621" i="3"/>
  <c r="H620" i="3"/>
  <c r="G620" i="3"/>
  <c r="H619" i="3"/>
  <c r="G619" i="3"/>
  <c r="H618" i="3"/>
  <c r="G618" i="3"/>
  <c r="H617" i="3"/>
  <c r="G617" i="3"/>
  <c r="H616" i="3"/>
  <c r="G616" i="3"/>
  <c r="H615" i="3"/>
  <c r="G615" i="3"/>
  <c r="H614" i="3"/>
  <c r="G614" i="3"/>
  <c r="H613" i="3"/>
  <c r="G613" i="3"/>
  <c r="H612" i="3"/>
  <c r="G612" i="3"/>
  <c r="H611" i="3"/>
  <c r="G611" i="3"/>
  <c r="H610" i="3"/>
  <c r="G610" i="3"/>
  <c r="H609" i="3"/>
  <c r="G609" i="3"/>
  <c r="H608" i="3"/>
  <c r="G608" i="3"/>
  <c r="H607" i="3"/>
  <c r="G607" i="3"/>
  <c r="H606" i="3"/>
  <c r="G606" i="3"/>
  <c r="H605" i="3"/>
  <c r="G605" i="3"/>
  <c r="H604" i="3"/>
  <c r="G604" i="3"/>
  <c r="H603" i="3"/>
  <c r="G603" i="3"/>
  <c r="H602" i="3"/>
  <c r="G602" i="3"/>
  <c r="H601" i="3"/>
  <c r="G601" i="3"/>
  <c r="H600" i="3"/>
  <c r="G600" i="3"/>
  <c r="H599" i="3"/>
  <c r="G599" i="3"/>
  <c r="H598" i="3"/>
  <c r="G598" i="3"/>
  <c r="H597" i="3"/>
  <c r="G597" i="3"/>
  <c r="H596" i="3"/>
  <c r="G596" i="3"/>
  <c r="H595" i="3"/>
  <c r="G595" i="3"/>
  <c r="H594" i="3"/>
  <c r="G594" i="3"/>
  <c r="H593" i="3"/>
  <c r="G593" i="3"/>
  <c r="H592" i="3"/>
  <c r="G592" i="3"/>
  <c r="H591" i="3"/>
  <c r="G591" i="3"/>
  <c r="H590" i="3"/>
  <c r="G590" i="3"/>
  <c r="H589" i="3"/>
  <c r="G589" i="3"/>
  <c r="H588" i="3"/>
  <c r="G588" i="3"/>
  <c r="H587" i="3"/>
  <c r="G587" i="3"/>
  <c r="H586" i="3"/>
  <c r="G586" i="3"/>
  <c r="H585" i="3"/>
  <c r="G585" i="3"/>
  <c r="H584" i="3"/>
  <c r="G584" i="3"/>
  <c r="H583" i="3"/>
  <c r="G583" i="3"/>
  <c r="H582" i="3"/>
  <c r="G582" i="3"/>
  <c r="H581" i="3"/>
  <c r="G581" i="3"/>
  <c r="H580" i="3"/>
  <c r="G580" i="3"/>
  <c r="H579" i="3"/>
  <c r="G579" i="3"/>
  <c r="H578" i="3"/>
  <c r="G578" i="3"/>
  <c r="H577" i="3"/>
  <c r="G577" i="3"/>
  <c r="H576" i="3"/>
  <c r="G576" i="3"/>
  <c r="H575" i="3"/>
  <c r="G575" i="3"/>
  <c r="H574" i="3"/>
  <c r="G574" i="3"/>
  <c r="H573" i="3"/>
  <c r="G573" i="3"/>
  <c r="H572" i="3"/>
  <c r="G572" i="3"/>
  <c r="H571" i="3"/>
  <c r="G571" i="3"/>
  <c r="H570" i="3"/>
  <c r="G570" i="3"/>
  <c r="H569" i="3"/>
  <c r="G569" i="3"/>
  <c r="H568" i="3"/>
  <c r="G568" i="3"/>
  <c r="H567" i="3"/>
  <c r="G567" i="3"/>
  <c r="H566" i="3"/>
  <c r="G566" i="3"/>
  <c r="H565" i="3"/>
  <c r="G565" i="3"/>
  <c r="H564" i="3"/>
  <c r="G564" i="3"/>
  <c r="H563" i="3"/>
  <c r="G563" i="3"/>
  <c r="H562" i="3"/>
  <c r="G562" i="3"/>
  <c r="H561" i="3"/>
  <c r="G561" i="3"/>
  <c r="H560" i="3"/>
  <c r="G560" i="3"/>
  <c r="H559" i="3"/>
  <c r="G559" i="3"/>
  <c r="H558" i="3"/>
  <c r="G558" i="3"/>
  <c r="H557" i="3"/>
  <c r="G557" i="3"/>
  <c r="H556" i="3"/>
  <c r="G556" i="3"/>
  <c r="H555" i="3"/>
  <c r="G555" i="3"/>
  <c r="H554" i="3"/>
  <c r="G554" i="3"/>
  <c r="H553" i="3"/>
  <c r="G553" i="3"/>
  <c r="H552" i="3"/>
  <c r="G552" i="3"/>
  <c r="H551" i="3"/>
  <c r="G551" i="3"/>
  <c r="H550" i="3"/>
  <c r="G550" i="3"/>
  <c r="H549" i="3"/>
  <c r="G549" i="3"/>
  <c r="H548" i="3"/>
  <c r="G548" i="3"/>
  <c r="H547" i="3"/>
  <c r="G547" i="3"/>
  <c r="H546" i="3"/>
  <c r="G546" i="3"/>
  <c r="H545" i="3"/>
  <c r="G545" i="3"/>
  <c r="H544" i="3"/>
  <c r="G544" i="3"/>
  <c r="H543" i="3"/>
  <c r="G543" i="3"/>
  <c r="H542" i="3"/>
  <c r="G542" i="3"/>
  <c r="H539" i="3"/>
  <c r="G539" i="3"/>
  <c r="H538" i="3"/>
  <c r="G538" i="3"/>
  <c r="H537" i="3"/>
  <c r="G537" i="3"/>
  <c r="H536" i="3"/>
  <c r="G536" i="3"/>
  <c r="H535" i="3"/>
  <c r="G535" i="3"/>
  <c r="H534" i="3"/>
  <c r="G534" i="3"/>
  <c r="H533" i="3"/>
  <c r="G533" i="3"/>
  <c r="H532" i="3"/>
  <c r="G532" i="3"/>
  <c r="H531" i="3"/>
  <c r="G531" i="3"/>
  <c r="H530" i="3"/>
  <c r="G530" i="3"/>
  <c r="H529" i="3"/>
  <c r="G529" i="3"/>
  <c r="H528" i="3"/>
  <c r="G528" i="3"/>
  <c r="H527" i="3"/>
  <c r="G527" i="3"/>
  <c r="H526" i="3"/>
  <c r="G526" i="3"/>
  <c r="H525" i="3"/>
  <c r="G525" i="3"/>
  <c r="H524" i="3"/>
  <c r="G524" i="3"/>
  <c r="H523" i="3"/>
  <c r="G523" i="3"/>
  <c r="H522" i="3"/>
  <c r="G522" i="3"/>
  <c r="H521" i="3"/>
  <c r="G521" i="3"/>
  <c r="H520" i="3"/>
  <c r="G520" i="3"/>
  <c r="H519" i="3"/>
  <c r="G519" i="3"/>
  <c r="H518" i="3"/>
  <c r="G518" i="3"/>
  <c r="H517" i="3"/>
  <c r="G517" i="3"/>
  <c r="H516" i="3"/>
  <c r="G516" i="3"/>
  <c r="H515" i="3"/>
  <c r="G515" i="3"/>
  <c r="H514" i="3"/>
  <c r="G514" i="3"/>
  <c r="H513" i="3"/>
  <c r="G513" i="3"/>
  <c r="H512" i="3"/>
  <c r="G512" i="3"/>
  <c r="H511" i="3"/>
  <c r="G511" i="3"/>
  <c r="H510" i="3"/>
  <c r="G510" i="3"/>
  <c r="H507" i="3"/>
  <c r="G507" i="3"/>
  <c r="H506" i="3"/>
  <c r="G506" i="3"/>
  <c r="H505" i="3"/>
  <c r="G505" i="3"/>
  <c r="H504" i="3"/>
  <c r="G504" i="3"/>
  <c r="H503" i="3"/>
  <c r="G503" i="3"/>
  <c r="H502" i="3"/>
  <c r="G502" i="3"/>
  <c r="H501" i="3"/>
  <c r="G501" i="3"/>
  <c r="H500" i="3"/>
  <c r="G500" i="3"/>
  <c r="H499" i="3"/>
  <c r="G499" i="3"/>
  <c r="H498" i="3"/>
  <c r="G498" i="3"/>
  <c r="H497" i="3"/>
  <c r="G497" i="3"/>
  <c r="H496" i="3"/>
  <c r="G496" i="3"/>
  <c r="H495" i="3"/>
  <c r="G495" i="3"/>
  <c r="H494" i="3"/>
  <c r="G494" i="3"/>
  <c r="H493" i="3"/>
  <c r="G493" i="3"/>
  <c r="H492" i="3"/>
  <c r="G492" i="3"/>
  <c r="H491" i="3"/>
  <c r="G491" i="3"/>
  <c r="H490" i="3"/>
  <c r="G490" i="3"/>
  <c r="H489" i="3"/>
  <c r="G489" i="3"/>
  <c r="H488" i="3"/>
  <c r="G488" i="3"/>
  <c r="H487" i="3"/>
  <c r="G487" i="3"/>
  <c r="H486" i="3"/>
  <c r="G486" i="3"/>
  <c r="H485" i="3"/>
  <c r="G485" i="3"/>
  <c r="H484" i="3"/>
  <c r="G484" i="3"/>
  <c r="H483" i="3"/>
  <c r="G483" i="3"/>
  <c r="H482" i="3"/>
  <c r="G482" i="3"/>
  <c r="H481" i="3"/>
  <c r="G481" i="3"/>
  <c r="H480" i="3"/>
  <c r="G480" i="3"/>
  <c r="H479" i="3"/>
  <c r="G479" i="3"/>
  <c r="H478" i="3"/>
  <c r="G478" i="3"/>
  <c r="H477" i="3"/>
  <c r="G477" i="3"/>
  <c r="H476" i="3"/>
  <c r="G476" i="3"/>
  <c r="H475" i="3"/>
  <c r="G475" i="3"/>
  <c r="H474" i="3"/>
  <c r="G474" i="3"/>
  <c r="H473" i="3"/>
  <c r="G473" i="3"/>
  <c r="H472" i="3"/>
  <c r="G472" i="3"/>
  <c r="H471" i="3"/>
  <c r="G471" i="3"/>
  <c r="H470" i="3"/>
  <c r="G470" i="3"/>
  <c r="H467" i="3"/>
  <c r="G467" i="3"/>
  <c r="H466" i="3"/>
  <c r="G466" i="3"/>
  <c r="H463" i="3"/>
  <c r="G463" i="3"/>
  <c r="H462" i="3"/>
  <c r="G462" i="3"/>
  <c r="H461" i="3"/>
  <c r="G461" i="3"/>
  <c r="H460" i="3"/>
  <c r="G460" i="3"/>
  <c r="H459" i="3"/>
  <c r="G459" i="3"/>
  <c r="H458" i="3"/>
  <c r="G458" i="3"/>
  <c r="H457" i="3"/>
  <c r="G457" i="3"/>
  <c r="H456" i="3"/>
  <c r="G456" i="3"/>
  <c r="H455" i="3"/>
  <c r="G455" i="3"/>
  <c r="H454" i="3"/>
  <c r="G454" i="3"/>
  <c r="H453" i="3"/>
  <c r="G453" i="3"/>
  <c r="H452" i="3"/>
  <c r="G452" i="3"/>
  <c r="H451" i="3"/>
  <c r="G451" i="3"/>
  <c r="H448" i="3"/>
  <c r="G448" i="3"/>
  <c r="H447" i="3"/>
  <c r="G447" i="3"/>
  <c r="H446" i="3"/>
  <c r="G446" i="3"/>
  <c r="H445" i="3"/>
  <c r="G445" i="3"/>
  <c r="H444" i="3"/>
  <c r="G444" i="3"/>
  <c r="H443" i="3"/>
  <c r="G443" i="3"/>
  <c r="H442" i="3"/>
  <c r="G442" i="3"/>
  <c r="H441" i="3"/>
  <c r="G441" i="3"/>
  <c r="H440" i="3"/>
  <c r="G440" i="3"/>
  <c r="H439" i="3"/>
  <c r="G439" i="3"/>
  <c r="H438" i="3"/>
  <c r="G438" i="3"/>
  <c r="H437" i="3"/>
  <c r="G437" i="3"/>
  <c r="H436" i="3"/>
  <c r="G436" i="3"/>
  <c r="H435" i="3"/>
  <c r="G435" i="3"/>
  <c r="H434" i="3"/>
  <c r="G434" i="3"/>
  <c r="H433" i="3"/>
  <c r="G433" i="3"/>
  <c r="H432" i="3"/>
  <c r="G432" i="3"/>
  <c r="H431" i="3"/>
  <c r="G431" i="3"/>
  <c r="H430" i="3"/>
  <c r="G430" i="3"/>
  <c r="H429" i="3"/>
  <c r="G429" i="3"/>
  <c r="H428" i="3"/>
  <c r="G428" i="3"/>
  <c r="H427" i="3"/>
  <c r="G427" i="3"/>
  <c r="H426" i="3"/>
  <c r="G426" i="3"/>
  <c r="H425" i="3"/>
  <c r="G425" i="3"/>
  <c r="H424" i="3"/>
  <c r="G424" i="3"/>
  <c r="H423" i="3"/>
  <c r="G423" i="3"/>
  <c r="H422" i="3"/>
  <c r="G422" i="3"/>
  <c r="H421" i="3"/>
  <c r="G421" i="3"/>
  <c r="H420" i="3"/>
  <c r="G420" i="3"/>
  <c r="H419" i="3"/>
  <c r="G419" i="3"/>
  <c r="H418" i="3"/>
  <c r="G418" i="3"/>
  <c r="H417" i="3"/>
  <c r="G417" i="3"/>
  <c r="H416" i="3"/>
  <c r="G416" i="3"/>
  <c r="H415" i="3"/>
  <c r="G415" i="3"/>
  <c r="H414" i="3"/>
  <c r="G414" i="3"/>
  <c r="H413" i="3"/>
  <c r="G413" i="3"/>
  <c r="H412" i="3"/>
  <c r="G412" i="3"/>
  <c r="H411" i="3"/>
  <c r="G411" i="3"/>
  <c r="H410" i="3"/>
  <c r="G410" i="3"/>
  <c r="H409" i="3"/>
  <c r="G409" i="3"/>
  <c r="H408" i="3"/>
  <c r="G408" i="3"/>
  <c r="H407" i="3"/>
  <c r="G407" i="3"/>
  <c r="H406" i="3"/>
  <c r="G406" i="3"/>
  <c r="H405" i="3"/>
  <c r="G405" i="3"/>
  <c r="H404" i="3"/>
  <c r="G404" i="3"/>
  <c r="H403" i="3"/>
  <c r="G403" i="3"/>
  <c r="H402" i="3"/>
  <c r="G402" i="3"/>
  <c r="H401" i="3"/>
  <c r="G401" i="3"/>
  <c r="H400" i="3"/>
  <c r="G400" i="3"/>
  <c r="H399" i="3"/>
  <c r="G399" i="3"/>
  <c r="H398" i="3"/>
  <c r="G398" i="3"/>
  <c r="H397" i="3"/>
  <c r="G397" i="3"/>
  <c r="H396" i="3"/>
  <c r="G396" i="3"/>
  <c r="H395" i="3"/>
  <c r="G395" i="3"/>
  <c r="H394" i="3"/>
  <c r="G394" i="3"/>
  <c r="H393" i="3"/>
  <c r="G393" i="3"/>
  <c r="H392" i="3"/>
  <c r="G392" i="3"/>
  <c r="H391" i="3"/>
  <c r="G391" i="3"/>
  <c r="H390" i="3"/>
  <c r="G390" i="3"/>
  <c r="H389" i="3"/>
  <c r="G389" i="3"/>
  <c r="H388" i="3"/>
  <c r="G388" i="3"/>
  <c r="H387" i="3"/>
  <c r="G387" i="3"/>
  <c r="H386" i="3"/>
  <c r="G386" i="3"/>
  <c r="H385" i="3"/>
  <c r="G385" i="3"/>
  <c r="H384" i="3"/>
  <c r="G384" i="3"/>
  <c r="H383" i="3"/>
  <c r="G383" i="3"/>
  <c r="H382" i="3"/>
  <c r="G382" i="3"/>
  <c r="H381" i="3"/>
  <c r="G381" i="3"/>
  <c r="H380" i="3"/>
  <c r="G380" i="3"/>
  <c r="H379" i="3"/>
  <c r="G379" i="3"/>
  <c r="H378" i="3"/>
  <c r="G378" i="3"/>
  <c r="H377" i="3"/>
  <c r="G377" i="3"/>
  <c r="H376" i="3"/>
  <c r="G376" i="3"/>
  <c r="H375" i="3"/>
  <c r="G375" i="3"/>
  <c r="H374" i="3"/>
  <c r="G374" i="3"/>
  <c r="H373" i="3"/>
  <c r="G373" i="3"/>
  <c r="H372" i="3"/>
  <c r="G372" i="3"/>
  <c r="H371" i="3"/>
  <c r="G371" i="3"/>
  <c r="H370" i="3"/>
  <c r="G370" i="3"/>
  <c r="H369" i="3"/>
  <c r="G369" i="3"/>
  <c r="H368" i="3"/>
  <c r="G368" i="3"/>
  <c r="H367" i="3"/>
  <c r="G367" i="3"/>
  <c r="H366" i="3"/>
  <c r="G366" i="3"/>
  <c r="H365" i="3"/>
  <c r="G365" i="3"/>
  <c r="H364" i="3"/>
  <c r="G364" i="3"/>
  <c r="H363" i="3"/>
  <c r="G363" i="3"/>
  <c r="H362" i="3"/>
  <c r="G362" i="3"/>
  <c r="H361" i="3"/>
  <c r="G361" i="3"/>
  <c r="H360" i="3"/>
  <c r="G360" i="3"/>
  <c r="H359" i="3"/>
  <c r="G359" i="3"/>
  <c r="H358" i="3"/>
  <c r="G358" i="3"/>
  <c r="H357" i="3"/>
  <c r="G357" i="3"/>
  <c r="H356" i="3"/>
  <c r="G356" i="3"/>
  <c r="H355" i="3"/>
  <c r="G355" i="3"/>
  <c r="H354" i="3"/>
  <c r="G354" i="3"/>
  <c r="H353" i="3"/>
  <c r="G353" i="3"/>
  <c r="H352" i="3"/>
  <c r="G352" i="3"/>
  <c r="H351" i="3"/>
  <c r="G351" i="3"/>
  <c r="H350" i="3"/>
  <c r="G350" i="3"/>
  <c r="H349" i="3"/>
  <c r="G349" i="3"/>
  <c r="H348" i="3"/>
  <c r="G348" i="3"/>
  <c r="H347" i="3"/>
  <c r="G347" i="3"/>
  <c r="H346" i="3"/>
  <c r="G346" i="3"/>
  <c r="H345" i="3"/>
  <c r="G345" i="3"/>
  <c r="H344" i="3"/>
  <c r="G344" i="3"/>
  <c r="H343" i="3"/>
  <c r="G343" i="3"/>
  <c r="H342" i="3"/>
  <c r="G342" i="3"/>
  <c r="H341" i="3"/>
  <c r="G341" i="3"/>
  <c r="H340" i="3"/>
  <c r="G340" i="3"/>
  <c r="H339" i="3"/>
  <c r="G339" i="3"/>
  <c r="H338" i="3"/>
  <c r="G338" i="3"/>
  <c r="H337" i="3"/>
  <c r="G337" i="3"/>
  <c r="H336" i="3"/>
  <c r="G336" i="3"/>
  <c r="H335" i="3"/>
  <c r="G335" i="3"/>
  <c r="H334" i="3"/>
  <c r="G334" i="3"/>
  <c r="H333" i="3"/>
  <c r="G333" i="3"/>
  <c r="H332" i="3"/>
  <c r="G332" i="3"/>
  <c r="H331" i="3"/>
  <c r="G331" i="3"/>
  <c r="H330" i="3"/>
  <c r="G330" i="3"/>
  <c r="H329" i="3"/>
  <c r="G329" i="3"/>
  <c r="H328" i="3"/>
  <c r="G328" i="3"/>
  <c r="H327" i="3"/>
  <c r="G327" i="3"/>
  <c r="H326" i="3"/>
  <c r="G326" i="3"/>
  <c r="H325" i="3"/>
  <c r="G325" i="3"/>
  <c r="H324" i="3"/>
  <c r="G324" i="3"/>
  <c r="H323" i="3"/>
  <c r="G323" i="3"/>
  <c r="H320" i="3"/>
  <c r="H638" i="3"/>
  <c r="G320" i="3"/>
  <c r="G638" i="3"/>
  <c r="H319" i="3"/>
  <c r="G319" i="3"/>
  <c r="H318" i="3"/>
  <c r="G318" i="3"/>
  <c r="H317" i="3"/>
  <c r="G317" i="3"/>
  <c r="H316" i="3"/>
  <c r="G316" i="3"/>
  <c r="H315" i="3"/>
  <c r="G315" i="3"/>
  <c r="H314" i="3"/>
  <c r="G314" i="3"/>
  <c r="H313" i="3"/>
  <c r="G313" i="3"/>
  <c r="H312" i="3"/>
  <c r="G312" i="3"/>
  <c r="H311" i="3"/>
  <c r="G311" i="3"/>
  <c r="H310" i="3"/>
  <c r="G310" i="3"/>
  <c r="H307" i="3"/>
  <c r="G307" i="3"/>
  <c r="H306" i="3"/>
  <c r="G306" i="3"/>
  <c r="H305" i="3"/>
  <c r="G305" i="3"/>
  <c r="H304" i="3"/>
  <c r="G304" i="3"/>
  <c r="H303" i="3"/>
  <c r="G303" i="3"/>
  <c r="H302" i="3"/>
  <c r="G302" i="3"/>
  <c r="H301" i="3"/>
  <c r="G301" i="3"/>
  <c r="H300" i="3"/>
  <c r="G300" i="3"/>
  <c r="H299" i="3"/>
  <c r="G299" i="3"/>
  <c r="H298" i="3"/>
  <c r="G298" i="3"/>
  <c r="H297" i="3"/>
  <c r="G297" i="3"/>
  <c r="H296" i="3"/>
  <c r="G296" i="3"/>
  <c r="H295" i="3"/>
  <c r="G295" i="3"/>
  <c r="H294" i="3"/>
  <c r="G294" i="3"/>
  <c r="H293" i="3"/>
  <c r="G293" i="3"/>
  <c r="H292" i="3"/>
  <c r="G292" i="3"/>
  <c r="H291" i="3"/>
  <c r="G291" i="3"/>
  <c r="H290" i="3"/>
  <c r="G290" i="3"/>
  <c r="H289" i="3"/>
  <c r="G289" i="3"/>
  <c r="H288" i="3"/>
  <c r="G288" i="3"/>
  <c r="H287" i="3"/>
  <c r="G287" i="3"/>
  <c r="H286" i="3"/>
  <c r="G286" i="3"/>
  <c r="H285" i="3"/>
  <c r="G285" i="3"/>
  <c r="H284" i="3"/>
  <c r="G284" i="3"/>
  <c r="H283" i="3"/>
  <c r="G283" i="3"/>
  <c r="H282" i="3"/>
  <c r="G282" i="3"/>
  <c r="H281" i="3"/>
  <c r="G281" i="3"/>
  <c r="H280" i="3"/>
  <c r="G280" i="3"/>
  <c r="H279" i="3"/>
  <c r="G279" i="3"/>
  <c r="H278" i="3"/>
  <c r="G278" i="3"/>
  <c r="H277" i="3"/>
  <c r="G277" i="3"/>
  <c r="H276" i="3"/>
  <c r="G276" i="3"/>
  <c r="H275" i="3"/>
  <c r="G275" i="3"/>
  <c r="H274" i="3"/>
  <c r="G274" i="3"/>
  <c r="H273" i="3"/>
  <c r="G273" i="3"/>
  <c r="H272" i="3"/>
  <c r="G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G265" i="3"/>
  <c r="H262" i="3"/>
  <c r="G262" i="3"/>
  <c r="H261" i="3"/>
  <c r="G261" i="3"/>
  <c r="H260" i="3"/>
  <c r="G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1" i="3"/>
  <c r="G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H238" i="3"/>
  <c r="G238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H216" i="3"/>
  <c r="G216" i="3"/>
  <c r="H215" i="3"/>
  <c r="G215" i="3"/>
  <c r="H214" i="3"/>
  <c r="G214" i="3"/>
  <c r="H213" i="3"/>
  <c r="G213" i="3"/>
  <c r="H212" i="3"/>
  <c r="G212" i="3"/>
  <c r="H211" i="3"/>
  <c r="G211" i="3"/>
  <c r="H210" i="3"/>
  <c r="G210" i="3"/>
  <c r="H209" i="3"/>
  <c r="G209" i="3"/>
  <c r="H208" i="3"/>
  <c r="G208" i="3"/>
  <c r="H207" i="3"/>
  <c r="G207" i="3"/>
  <c r="H206" i="3"/>
  <c r="G206" i="3"/>
  <c r="H205" i="3"/>
  <c r="G205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768" i="2"/>
  <c r="G768" i="2"/>
  <c r="H767" i="2"/>
  <c r="G767" i="2"/>
  <c r="H766" i="2"/>
  <c r="G766" i="2"/>
  <c r="H765" i="2"/>
  <c r="G765" i="2"/>
  <c r="H764" i="2"/>
  <c r="G764" i="2"/>
  <c r="H763" i="2"/>
  <c r="G763" i="2"/>
  <c r="H762" i="2"/>
  <c r="G762" i="2"/>
  <c r="H761" i="2"/>
  <c r="G761" i="2"/>
  <c r="H760" i="2"/>
  <c r="G760" i="2"/>
  <c r="H759" i="2"/>
  <c r="G759" i="2"/>
  <c r="H758" i="2"/>
  <c r="G758" i="2"/>
  <c r="H757" i="2"/>
  <c r="G757" i="2"/>
  <c r="H756" i="2"/>
  <c r="G756" i="2"/>
  <c r="H755" i="2"/>
  <c r="G755" i="2"/>
  <c r="H754" i="2"/>
  <c r="G754" i="2"/>
  <c r="H753" i="2"/>
  <c r="G753" i="2"/>
  <c r="H752" i="2"/>
  <c r="G752" i="2"/>
  <c r="H751" i="2"/>
  <c r="G751" i="2"/>
  <c r="H750" i="2"/>
  <c r="G750" i="2"/>
  <c r="H749" i="2"/>
  <c r="G749" i="2"/>
  <c r="H748" i="2"/>
  <c r="G748" i="2"/>
  <c r="H747" i="2"/>
  <c r="G747" i="2"/>
  <c r="H746" i="2"/>
  <c r="G746" i="2"/>
  <c r="H745" i="2"/>
  <c r="G745" i="2"/>
  <c r="H744" i="2"/>
  <c r="G744" i="2"/>
  <c r="H743" i="2"/>
  <c r="G743" i="2"/>
  <c r="H742" i="2"/>
  <c r="G742" i="2"/>
  <c r="H741" i="2"/>
  <c r="G741" i="2"/>
  <c r="H740" i="2"/>
  <c r="G740" i="2"/>
  <c r="H739" i="2"/>
  <c r="G739" i="2"/>
  <c r="H738" i="2"/>
  <c r="G738" i="2"/>
  <c r="H737" i="2"/>
  <c r="G737" i="2"/>
  <c r="H736" i="2"/>
  <c r="G736" i="2"/>
  <c r="H735" i="2"/>
  <c r="G735" i="2"/>
  <c r="H734" i="2"/>
  <c r="G734" i="2"/>
  <c r="H733" i="2"/>
  <c r="G733" i="2"/>
  <c r="H732" i="2"/>
  <c r="G732" i="2"/>
  <c r="H731" i="2"/>
  <c r="G731" i="2"/>
  <c r="H730" i="2"/>
  <c r="G730" i="2"/>
  <c r="H729" i="2"/>
  <c r="G729" i="2"/>
  <c r="H728" i="2"/>
  <c r="G728" i="2"/>
  <c r="H727" i="2"/>
  <c r="G727" i="2"/>
  <c r="H726" i="2"/>
  <c r="G726" i="2"/>
  <c r="H725" i="2"/>
  <c r="G725" i="2"/>
  <c r="H722" i="2"/>
  <c r="G722" i="2"/>
  <c r="H721" i="2"/>
  <c r="G721" i="2"/>
  <c r="H720" i="2"/>
  <c r="G720" i="2"/>
  <c r="H719" i="2"/>
  <c r="G719" i="2"/>
  <c r="H718" i="2"/>
  <c r="G718" i="2"/>
  <c r="H717" i="2"/>
  <c r="G717" i="2"/>
  <c r="H716" i="2"/>
  <c r="G716" i="2"/>
  <c r="H715" i="2"/>
  <c r="G715" i="2"/>
  <c r="H714" i="2"/>
  <c r="G714" i="2"/>
  <c r="H713" i="2"/>
  <c r="G713" i="2"/>
  <c r="H712" i="2"/>
  <c r="G712" i="2"/>
  <c r="H711" i="2"/>
  <c r="G711" i="2"/>
  <c r="H710" i="2"/>
  <c r="G710" i="2"/>
  <c r="H709" i="2"/>
  <c r="G709" i="2"/>
  <c r="H708" i="2"/>
  <c r="G708" i="2"/>
  <c r="H707" i="2"/>
  <c r="G707" i="2"/>
  <c r="H706" i="2"/>
  <c r="G706" i="2"/>
  <c r="H705" i="2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G697" i="2"/>
  <c r="H696" i="2"/>
  <c r="G696" i="2"/>
  <c r="H695" i="2"/>
  <c r="G695" i="2"/>
  <c r="H694" i="2"/>
  <c r="G694" i="2"/>
  <c r="H693" i="2"/>
  <c r="G693" i="2"/>
  <c r="H692" i="2"/>
  <c r="G692" i="2"/>
  <c r="H691" i="2"/>
  <c r="G691" i="2"/>
  <c r="H690" i="2"/>
  <c r="G690" i="2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G672" i="2"/>
  <c r="H671" i="2"/>
  <c r="G671" i="2"/>
  <c r="H670" i="2"/>
  <c r="G670" i="2"/>
  <c r="H669" i="2"/>
  <c r="G669" i="2"/>
  <c r="H668" i="2"/>
  <c r="G668" i="2"/>
  <c r="H667" i="2"/>
  <c r="G667" i="2"/>
  <c r="H666" i="2"/>
  <c r="G666" i="2"/>
  <c r="H665" i="2"/>
  <c r="G665" i="2"/>
  <c r="H664" i="2"/>
  <c r="G664" i="2"/>
  <c r="H663" i="2"/>
  <c r="G663" i="2"/>
  <c r="H662" i="2"/>
  <c r="G662" i="2"/>
  <c r="H661" i="2"/>
  <c r="G661" i="2"/>
  <c r="H660" i="2"/>
  <c r="G660" i="2"/>
  <c r="H659" i="2"/>
  <c r="G659" i="2"/>
  <c r="H658" i="2"/>
  <c r="G658" i="2"/>
  <c r="H657" i="2"/>
  <c r="G657" i="2"/>
  <c r="H656" i="2"/>
  <c r="G656" i="2"/>
  <c r="H655" i="2"/>
  <c r="G655" i="2"/>
  <c r="H654" i="2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G643" i="2"/>
  <c r="H642" i="2"/>
  <c r="G642" i="2"/>
  <c r="H641" i="2"/>
  <c r="G641" i="2"/>
  <c r="H640" i="2"/>
  <c r="G640" i="2"/>
  <c r="H639" i="2"/>
  <c r="G639" i="2"/>
  <c r="H638" i="2"/>
  <c r="G638" i="2"/>
  <c r="H637" i="2"/>
  <c r="G637" i="2"/>
  <c r="H636" i="2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G628" i="2"/>
  <c r="H627" i="2"/>
  <c r="G627" i="2"/>
  <c r="H626" i="2"/>
  <c r="G626" i="2"/>
  <c r="H625" i="2"/>
  <c r="G625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H359" i="2"/>
  <c r="H776" i="2"/>
  <c r="G359" i="2"/>
  <c r="G776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G112" i="1"/>
  <c r="G111" i="1"/>
  <c r="G110" i="1"/>
  <c r="G109" i="1"/>
  <c r="G108" i="1"/>
  <c r="G107" i="1"/>
  <c r="G106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H249" i="4"/>
  <c r="H289" i="4"/>
  <c r="G113" i="1"/>
  <c r="G119" i="1"/>
  <c r="H35" i="4"/>
  <c r="H278" i="4"/>
  <c r="G53" i="1"/>
  <c r="G117" i="1"/>
  <c r="G66" i="6"/>
  <c r="G101" i="1"/>
  <c r="G118" i="1"/>
  <c r="H154" i="4"/>
  <c r="H284" i="4"/>
  <c r="H224" i="4"/>
  <c r="H286" i="4"/>
  <c r="H243" i="4"/>
  <c r="H288" i="4"/>
  <c r="H271" i="4"/>
  <c r="H291" i="4"/>
  <c r="H26" i="4"/>
  <c r="H277" i="4"/>
  <c r="H46" i="4"/>
  <c r="H279" i="4"/>
  <c r="H132" i="4"/>
  <c r="H283" i="4"/>
  <c r="H235" i="4"/>
  <c r="H287" i="4"/>
  <c r="H74" i="4"/>
  <c r="H282" i="4"/>
  <c r="H259" i="4"/>
  <c r="H290" i="4"/>
  <c r="G65" i="6"/>
  <c r="G68" i="6"/>
  <c r="G70" i="6"/>
  <c r="H630" i="3"/>
  <c r="H644" i="3"/>
  <c r="G508" i="3"/>
  <c r="G642" i="3"/>
  <c r="H508" i="3"/>
  <c r="H642" i="3"/>
  <c r="G540" i="3"/>
  <c r="G643" i="3"/>
  <c r="H540" i="3"/>
  <c r="H643" i="3"/>
  <c r="H321" i="3"/>
  <c r="G321" i="3"/>
  <c r="G630" i="3"/>
  <c r="G644" i="3"/>
  <c r="G80" i="3"/>
  <c r="G635" i="3"/>
  <c r="H80" i="3"/>
  <c r="H635" i="3"/>
  <c r="G308" i="3"/>
  <c r="G637" i="3"/>
  <c r="G464" i="3"/>
  <c r="G640" i="3"/>
  <c r="H308" i="3"/>
  <c r="H637" i="3"/>
  <c r="H464" i="3"/>
  <c r="H640" i="3"/>
  <c r="H468" i="3"/>
  <c r="H641" i="3"/>
  <c r="G468" i="3"/>
  <c r="G641" i="3"/>
  <c r="G449" i="3"/>
  <c r="G639" i="3"/>
  <c r="H449" i="3"/>
  <c r="H639" i="3"/>
  <c r="G263" i="3"/>
  <c r="G636" i="3"/>
  <c r="H263" i="3"/>
  <c r="H636" i="3"/>
  <c r="H139" i="2"/>
  <c r="H774" i="2"/>
  <c r="G459" i="2"/>
  <c r="H459" i="2"/>
  <c r="G61" i="2"/>
  <c r="G773" i="2"/>
  <c r="G489" i="2"/>
  <c r="G777" i="2"/>
  <c r="H723" i="2"/>
  <c r="H780" i="2"/>
  <c r="G681" i="2"/>
  <c r="G779" i="2"/>
  <c r="H61" i="2"/>
  <c r="H773" i="2"/>
  <c r="H681" i="2"/>
  <c r="H779" i="2"/>
  <c r="H489" i="2"/>
  <c r="H777" i="2"/>
  <c r="G623" i="2"/>
  <c r="G778" i="2"/>
  <c r="G723" i="2"/>
  <c r="G780" i="2"/>
  <c r="G769" i="2"/>
  <c r="G781" i="2"/>
  <c r="H623" i="2"/>
  <c r="H778" i="2"/>
  <c r="H769" i="2"/>
  <c r="H781" i="2"/>
  <c r="G139" i="2"/>
  <c r="G774" i="2"/>
  <c r="G309" i="2"/>
  <c r="G775" i="2"/>
  <c r="H309" i="2"/>
  <c r="H775" i="2"/>
  <c r="G788" i="2"/>
  <c r="G787" i="2"/>
  <c r="G790" i="2"/>
  <c r="G125" i="1"/>
  <c r="G128" i="1"/>
  <c r="G130" i="1"/>
  <c r="G299" i="4"/>
  <c r="G650" i="3"/>
  <c r="G653" i="3"/>
  <c r="G298" i="4"/>
  <c r="G301" i="4"/>
  <c r="G303" i="4"/>
  <c r="G655" i="3"/>
  <c r="G651" i="3"/>
  <c r="G792" i="2"/>
</calcChain>
</file>

<file path=xl/sharedStrings.xml><?xml version="1.0" encoding="utf-8"?>
<sst xmlns="http://schemas.openxmlformats.org/spreadsheetml/2006/main" count="3795" uniqueCount="2374">
  <si>
    <t>Devis N° :</t>
  </si>
  <si>
    <t>Client N° :</t>
  </si>
  <si>
    <t>Date :</t>
  </si>
  <si>
    <t>Adresse de facturation</t>
  </si>
  <si>
    <t>Adresse de livraison</t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</si>
  <si>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</si>
  <si>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</si>
  <si>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t>MONTESSORI JEUX ET ÉDUCATION
64 Route d'Angers
49000 Écouflant
France
Tel : +33 6 16 18 58 85
contact@montessorijeuxeducation.com
SIRET : 408 073 930 00054
pro.montessorieducation.com</t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</si>
  <si>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</si>
  <si>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</si>
  <si>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</si>
  <si>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</si>
  <si>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</si>
  <si>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</si>
  <si>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</si>
  <si>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</si>
  <si>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</si>
  <si>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</si>
  <si>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</si>
  <si>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</si>
  <si>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</si>
  <si>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</si>
  <si>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t>Réf Article</t>
  </si>
  <si>
    <t>Désignation</t>
  </si>
  <si>
    <t>Qté</t>
  </si>
  <si>
    <t>PU HT</t>
  </si>
  <si>
    <t>PU TTC</t>
  </si>
  <si>
    <t xml:space="preserve"> Total HT</t>
  </si>
  <si>
    <t xml:space="preserve"> Total TTC</t>
  </si>
  <si>
    <t>Vie Pratique</t>
  </si>
  <si>
    <t>046400</t>
  </si>
  <si>
    <t>Cadre d'habillage boucles métal</t>
  </si>
  <si>
    <t>046500</t>
  </si>
  <si>
    <t>Cadre d'habillage 3 boutons</t>
  </si>
  <si>
    <t>046600</t>
  </si>
  <si>
    <t>Cadre d'habillage fermerture éclair</t>
  </si>
  <si>
    <t>046700</t>
  </si>
  <si>
    <t>Cadre d'habillage velcro</t>
  </si>
  <si>
    <t>046800</t>
  </si>
  <si>
    <t>Cadre d'habillage boutons pression</t>
  </si>
  <si>
    <t>046900</t>
  </si>
  <si>
    <t>Cadre d'habillage boucle automatique</t>
  </si>
  <si>
    <t>047100</t>
  </si>
  <si>
    <t>Présentoir 6 cadres habillage nourrissons</t>
  </si>
  <si>
    <t>047500</t>
  </si>
  <si>
    <t>Lot 2 petits plateaux en bois</t>
  </si>
  <si>
    <t>047600</t>
  </si>
  <si>
    <t>Grand plateau en bois</t>
  </si>
  <si>
    <t>172700</t>
  </si>
  <si>
    <t>Support complet de vie pratique</t>
  </si>
  <si>
    <t>182600</t>
  </si>
  <si>
    <t>Table lavage des mains</t>
  </si>
  <si>
    <t>401400</t>
  </si>
  <si>
    <t>Ensemble de 4 brosses pour chaussures</t>
  </si>
  <si>
    <t>401500</t>
  </si>
  <si>
    <t>Petit pinceau à poussiere</t>
  </si>
  <si>
    <t>401550</t>
  </si>
  <si>
    <t>Support pour se déchausser</t>
  </si>
  <si>
    <t>402100</t>
  </si>
  <si>
    <t>Balai d'intérieur fin</t>
  </si>
  <si>
    <t>402200</t>
  </si>
  <si>
    <t>Balai d'intérieur grossier</t>
  </si>
  <si>
    <t>402300</t>
  </si>
  <si>
    <t>Balai d'extérieur</t>
  </si>
  <si>
    <t>402400</t>
  </si>
  <si>
    <t>Balai-brosse</t>
  </si>
  <si>
    <t>402500</t>
  </si>
  <si>
    <t>Tapette à tapis</t>
  </si>
  <si>
    <t>402900</t>
  </si>
  <si>
    <t>Raclette</t>
  </si>
  <si>
    <t>404200</t>
  </si>
  <si>
    <t>Balayette</t>
  </si>
  <si>
    <t>404300</t>
  </si>
  <si>
    <t>Guide de nettoyage</t>
  </si>
  <si>
    <t>404500</t>
  </si>
  <si>
    <t>Pelle à poussiere</t>
  </si>
  <si>
    <t>404800</t>
  </si>
  <si>
    <t>Flacon pulvérisateur</t>
  </si>
  <si>
    <t>405000</t>
  </si>
  <si>
    <t>Brosse pour nettoyage table</t>
  </si>
  <si>
    <t>405300</t>
  </si>
  <si>
    <t>Support brosse à vaisselle</t>
  </si>
  <si>
    <t>405500</t>
  </si>
  <si>
    <t>Brosse à vaisselle</t>
  </si>
  <si>
    <t>406000</t>
  </si>
  <si>
    <t>Planche à laver</t>
  </si>
  <si>
    <t>406200</t>
  </si>
  <si>
    <t>25 pince à linge en bois</t>
  </si>
  <si>
    <t>407000</t>
  </si>
  <si>
    <t>Petit seau rouge</t>
  </si>
  <si>
    <t>407100</t>
  </si>
  <si>
    <t>Petit seau vert</t>
  </si>
  <si>
    <t>407200</t>
  </si>
  <si>
    <t>Petit seau bleu</t>
  </si>
  <si>
    <t>407300</t>
  </si>
  <si>
    <t>Petit seau jaune</t>
  </si>
  <si>
    <t>408000</t>
  </si>
  <si>
    <t>Arrosoir avec anses</t>
  </si>
  <si>
    <t>E750774</t>
  </si>
  <si>
    <t>Petite éponge naturelle</t>
  </si>
  <si>
    <t>Sous-total</t>
  </si>
  <si>
    <t>Matériel sensoriel</t>
  </si>
  <si>
    <t>040000</t>
  </si>
  <si>
    <t>Plateau de découpage</t>
  </si>
  <si>
    <t>040100</t>
  </si>
  <si>
    <t>Plateau de collage</t>
  </si>
  <si>
    <t>040500</t>
  </si>
  <si>
    <t>Petit plateau de triage</t>
  </si>
  <si>
    <t>040600</t>
  </si>
  <si>
    <t>Plateau de triage</t>
  </si>
  <si>
    <t>041100</t>
  </si>
  <si>
    <t>Boite permanence de l'objet avec plateau</t>
  </si>
  <si>
    <t>041200</t>
  </si>
  <si>
    <t>Boite permanence de l'objet avec tiroir</t>
  </si>
  <si>
    <t>041300</t>
  </si>
  <si>
    <t>Tracker</t>
  </si>
  <si>
    <t>041900</t>
  </si>
  <si>
    <t>Boite avec couvercle basculant balle tricot</t>
  </si>
  <si>
    <t>042100</t>
  </si>
  <si>
    <t>Boite à forme : cylindre large</t>
  </si>
  <si>
    <t>042200</t>
  </si>
  <si>
    <t>Boite à forme : cylindre fin</t>
  </si>
  <si>
    <t>042300</t>
  </si>
  <si>
    <t>Boite à forme : cube</t>
  </si>
  <si>
    <t>042400</t>
  </si>
  <si>
    <t>Boite à forme : prisme triangulaire</t>
  </si>
  <si>
    <t>042500</t>
  </si>
  <si>
    <t>Boite à forme : prisme rectangle</t>
  </si>
  <si>
    <t>042600</t>
  </si>
  <si>
    <t>Boite à forme : couvercle basculant</t>
  </si>
  <si>
    <t>042700</t>
  </si>
  <si>
    <t>Boite à forme : multiformes</t>
  </si>
  <si>
    <t>042800</t>
  </si>
  <si>
    <t>Boite avec couvercle coulissant</t>
  </si>
  <si>
    <t>042900</t>
  </si>
  <si>
    <t>Plateau passage disque</t>
  </si>
  <si>
    <t>043000</t>
  </si>
  <si>
    <t>Plateau passage balle tricot</t>
  </si>
  <si>
    <t>043100</t>
  </si>
  <si>
    <t>Boite de chevilles à encastrer</t>
  </si>
  <si>
    <t>043200</t>
  </si>
  <si>
    <t>Boite à tiroir balle tricot</t>
  </si>
  <si>
    <t>043300</t>
  </si>
  <si>
    <t>Présentoir à couleur pour 3 balles tricot</t>
  </si>
  <si>
    <t>043500</t>
  </si>
  <si>
    <t>Exercice objets 3D</t>
  </si>
  <si>
    <t>044100</t>
  </si>
  <si>
    <t>Série d'encastrements à une seule forme</t>
  </si>
  <si>
    <t>044200</t>
  </si>
  <si>
    <t>Série d'encastrements à plusieurs formes</t>
  </si>
  <si>
    <t>044300</t>
  </si>
  <si>
    <t>Puzzle tous petits : phoque</t>
  </si>
  <si>
    <t>044350</t>
  </si>
  <si>
    <t>Puzzle tous petits : 3 ours</t>
  </si>
  <si>
    <t>044400</t>
  </si>
  <si>
    <t>Puzzle tous petits : éléphants</t>
  </si>
  <si>
    <t>044450</t>
  </si>
  <si>
    <t>Puzzle tous petits : 5 animaux sauvages</t>
  </si>
  <si>
    <t>044500</t>
  </si>
  <si>
    <t>Puzzle tous petits : girafe</t>
  </si>
  <si>
    <t>045100</t>
  </si>
  <si>
    <t>Cubes sur tige verticale</t>
  </si>
  <si>
    <t>045200</t>
  </si>
  <si>
    <t>Disques sur tige verticale</t>
  </si>
  <si>
    <t>045300</t>
  </si>
  <si>
    <t>Disques sur tige horizontale</t>
  </si>
  <si>
    <t>045400</t>
  </si>
  <si>
    <t>Tige coudée droite</t>
  </si>
  <si>
    <t>045500</t>
  </si>
  <si>
    <t>Tige coudée sinusoidale</t>
  </si>
  <si>
    <t>045600</t>
  </si>
  <si>
    <t>Disques de couleurs sur tiges associées</t>
  </si>
  <si>
    <t>045700</t>
  </si>
  <si>
    <t>Ellipses en bois sur tiges verticales</t>
  </si>
  <si>
    <t>045800</t>
  </si>
  <si>
    <t>Disques différents sur tige verticale</t>
  </si>
  <si>
    <t>046000</t>
  </si>
  <si>
    <t>Boules en bois sur tiges verticales</t>
  </si>
  <si>
    <t>046100</t>
  </si>
  <si>
    <t>Boite avec 3 bacs</t>
  </si>
  <si>
    <t>047700</t>
  </si>
  <si>
    <t>Clochette pour enfant</t>
  </si>
  <si>
    <t>048500</t>
  </si>
  <si>
    <t>Disques à connecter</t>
  </si>
  <si>
    <t>048600</t>
  </si>
  <si>
    <t>Balle dentition nourrisson</t>
  </si>
  <si>
    <t>567700</t>
  </si>
  <si>
    <t>Feuillets pour exercices découpage</t>
  </si>
  <si>
    <t>770300</t>
  </si>
  <si>
    <t>Ciseaux enfant 9 cm</t>
  </si>
  <si>
    <t>E085045</t>
  </si>
  <si>
    <t>Clochettes à main</t>
  </si>
  <si>
    <t>E522574</t>
  </si>
  <si>
    <t>Miroir (127x69cm)</t>
  </si>
  <si>
    <t>Mobilier</t>
  </si>
  <si>
    <t>101010</t>
  </si>
  <si>
    <t>Chaise de sevrage réglable : 13 à 16 cm</t>
  </si>
  <si>
    <t>101020</t>
  </si>
  <si>
    <t>Chaise à lattes basse : 13 cm</t>
  </si>
  <si>
    <t>101030</t>
  </si>
  <si>
    <t>Chaise à lattes haute : 17.5 cm</t>
  </si>
  <si>
    <t>102200</t>
  </si>
  <si>
    <t>Table enfant : grand rectangle</t>
  </si>
  <si>
    <t>103000</t>
  </si>
  <si>
    <t>Petit banc de travail enfant</t>
  </si>
  <si>
    <t>104000</t>
  </si>
  <si>
    <t>Tablette enfant : 2 niveaux</t>
  </si>
  <si>
    <t>104100</t>
  </si>
  <si>
    <t>Tablette enfant : 1 niveau</t>
  </si>
  <si>
    <t>105000</t>
  </si>
  <si>
    <t>Banc hauteur réglable : 13 à 16 cm</t>
  </si>
  <si>
    <t>111000</t>
  </si>
  <si>
    <t>Chaise enfant U3 - 20 cm</t>
  </si>
  <si>
    <t>*Produit de la marque Educo faisant l'objet de nos recommandations</t>
  </si>
  <si>
    <t>Vie pratique</t>
  </si>
  <si>
    <t>Pour les frais de port, merci de vous référer à notre grille tarifaire*.</t>
  </si>
  <si>
    <t>*Le transport de mobilier nécessite l'établissement d'un devis calculé en fonction du volume, du poids et de la destination. Le prix est d'environ 100/120€ HT par palette. Nous reprendrons contact avec vous pour ajuster le coût du transport selon votre commande.</t>
  </si>
  <si>
    <t>Mode de paiement</t>
  </si>
  <si>
    <t>Total article HT</t>
  </si>
  <si>
    <t xml:space="preserve"> Virement bancaire</t>
  </si>
  <si>
    <t>Total article TTC</t>
  </si>
  <si>
    <t>Chèque</t>
  </si>
  <si>
    <t>Frais de port HT</t>
  </si>
  <si>
    <t>Virement administratif Chorus</t>
  </si>
  <si>
    <t>Total HT</t>
  </si>
  <si>
    <t>N° SIRET :</t>
  </si>
  <si>
    <t>TVA 20%</t>
  </si>
  <si>
    <t>Votre référence commande :</t>
  </si>
  <si>
    <t>Total TTC</t>
  </si>
  <si>
    <t>Cachet de l'organisme payeur. “Bon pour accord” et signature obligatoire.</t>
  </si>
  <si>
    <t>Je souhaite recevoir la newsletter</t>
  </si>
  <si>
    <t>oui</t>
  </si>
  <si>
    <t>non</t>
  </si>
  <si>
    <t>Conformément à la loi « Informatique et Libertés » n°78-17 du 6 janvier 1978, le Client dispose d'un droit d'accès, de rectification, d'opposition et de suppression aux données le concernant.</t>
  </si>
  <si>
    <r>
      <rPr>
        <sz val="10"/>
        <color rgb="FF000000"/>
        <rFont val="Calibri"/>
        <family val="2"/>
      </rP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 562 - 78 Avenue des Champs-Elysées - 75008 Paris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</si>
  <si>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</si>
  <si>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</si>
  <si>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</si>
  <si>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</si>
  <si>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</si>
  <si>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</si>
  <si>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</si>
  <si>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</si>
  <si>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</si>
  <si>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</si>
  <si>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</si>
  <si>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</si>
  <si>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</si>
  <si>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</si>
  <si>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</si>
  <si>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</si>
  <si>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t>000100</t>
  </si>
  <si>
    <t>Cadre d'habillage petits boutons</t>
  </si>
  <si>
    <t>000200</t>
  </si>
  <si>
    <t>Cadre d'habillage grand boutons</t>
  </si>
  <si>
    <t>000300</t>
  </si>
  <si>
    <t>Cadre d'habillage Ruban</t>
  </si>
  <si>
    <t>000400</t>
  </si>
  <si>
    <t>Cadre d'habillage lacage</t>
  </si>
  <si>
    <t>000500</t>
  </si>
  <si>
    <t>Cadre d'habillage agrafes</t>
  </si>
  <si>
    <t>000600</t>
  </si>
  <si>
    <t>Cadre d'habillage épingles de sureté</t>
  </si>
  <si>
    <t>000700</t>
  </si>
  <si>
    <t>Cadre d'habillage pression</t>
  </si>
  <si>
    <t>000800</t>
  </si>
  <si>
    <t>Cadre d'habillage fermeture à glissière</t>
  </si>
  <si>
    <t>000900</t>
  </si>
  <si>
    <t>Cadre d'habillage boucles</t>
  </si>
  <si>
    <t>001050</t>
  </si>
  <si>
    <t>Cadre d'habillage boucles attache-rapide</t>
  </si>
  <si>
    <t>001100</t>
  </si>
  <si>
    <t>Cadre d'habillage lacets de chaussures</t>
  </si>
  <si>
    <t>001200</t>
  </si>
  <si>
    <t>040700</t>
  </si>
  <si>
    <t>Tableau de tressage</t>
  </si>
  <si>
    <t>163200</t>
  </si>
  <si>
    <t>Présentoir des cadres d'habillage</t>
  </si>
  <si>
    <t>182500</t>
  </si>
  <si>
    <t>Table lavage vaisselle</t>
  </si>
  <si>
    <t>Matériel Sensoriel</t>
  </si>
  <si>
    <t>001240</t>
  </si>
  <si>
    <t>Tablette lisse</t>
  </si>
  <si>
    <t>0012A0</t>
  </si>
  <si>
    <t>Tablettes lisse et rugueux</t>
  </si>
  <si>
    <t>001300</t>
  </si>
  <si>
    <t>Cylindres des pressions</t>
  </si>
  <si>
    <t>001400</t>
  </si>
  <si>
    <t>Tablettes rugueuses</t>
  </si>
  <si>
    <t>001440</t>
  </si>
  <si>
    <t>Tablettes lisses</t>
  </si>
  <si>
    <t>001450</t>
  </si>
  <si>
    <t>Boite des étoffes</t>
  </si>
  <si>
    <t>001500</t>
  </si>
  <si>
    <t>Flacons des odeurs</t>
  </si>
  <si>
    <t>001550</t>
  </si>
  <si>
    <t>Flacons des saveurs</t>
  </si>
  <si>
    <t>001600</t>
  </si>
  <si>
    <t>Boites des sons</t>
  </si>
  <si>
    <t>001700</t>
  </si>
  <si>
    <t>Tablettes baryques</t>
  </si>
  <si>
    <t>001730</t>
  </si>
  <si>
    <t>Lot de sacs à mystère vides</t>
  </si>
  <si>
    <t>001740</t>
  </si>
  <si>
    <t>Sac stéréognostique - formes géometriques</t>
  </si>
  <si>
    <t>001770</t>
  </si>
  <si>
    <t>Sac stéréognostique : formes familières</t>
  </si>
  <si>
    <t>001800</t>
  </si>
  <si>
    <t>Bouteilles thermiques</t>
  </si>
  <si>
    <t>0018A0</t>
  </si>
  <si>
    <t>Tablettes thermiques</t>
  </si>
  <si>
    <t>001900</t>
  </si>
  <si>
    <t>Bloc des cylindres n°1</t>
  </si>
  <si>
    <t>002000</t>
  </si>
  <si>
    <t>Bloc des cylindres n°2</t>
  </si>
  <si>
    <t>002100</t>
  </si>
  <si>
    <t>Bloc des cylindres n°3</t>
  </si>
  <si>
    <t>002200</t>
  </si>
  <si>
    <t>Bloc des cylindres n°4</t>
  </si>
  <si>
    <t>002300</t>
  </si>
  <si>
    <t>Les cylindres de couleurs</t>
  </si>
  <si>
    <t>002400</t>
  </si>
  <si>
    <t>Tour Rose Montessori</t>
  </si>
  <si>
    <t>002410</t>
  </si>
  <si>
    <t>Piédestal pour la tour rose</t>
  </si>
  <si>
    <t>002420</t>
  </si>
  <si>
    <t>Boite avec cubes pour la tour rose</t>
  </si>
  <si>
    <t>002500</t>
  </si>
  <si>
    <t>Escalier marron clair</t>
  </si>
  <si>
    <t>002520</t>
  </si>
  <si>
    <t>Boite avec prismes pour l'escalier marron</t>
  </si>
  <si>
    <t>002550</t>
  </si>
  <si>
    <t>Escalier marron foncé</t>
  </si>
  <si>
    <t>002600</t>
  </si>
  <si>
    <t>Barres de longueur</t>
  </si>
  <si>
    <t>003700</t>
  </si>
  <si>
    <t>Cabinet de géométrie</t>
  </si>
  <si>
    <t>0037B1</t>
  </si>
  <si>
    <t>Livret de contrôle du cabinet de géométrie en anglais</t>
  </si>
  <si>
    <t>0037C1</t>
  </si>
  <si>
    <t>Carte de contrôle du cabinet de géométrie en anglais</t>
  </si>
  <si>
    <t>003800</t>
  </si>
  <si>
    <t>Plateau de présentation</t>
  </si>
  <si>
    <t>003900</t>
  </si>
  <si>
    <t>Cartes des formes géométriques</t>
  </si>
  <si>
    <t>0039A0</t>
  </si>
  <si>
    <t>Cartes de formes géométriques</t>
  </si>
  <si>
    <t>004000</t>
  </si>
  <si>
    <t>Cabinet pour cartes des formes géométriques</t>
  </si>
  <si>
    <t>0040A0</t>
  </si>
  <si>
    <t>Boite pour cartes des formes géométriques/cartes de botanique</t>
  </si>
  <si>
    <t>004500</t>
  </si>
  <si>
    <t>Les figures superposées</t>
  </si>
  <si>
    <t>004550</t>
  </si>
  <si>
    <t>Formes concentriques en plastique</t>
  </si>
  <si>
    <t>004800</t>
  </si>
  <si>
    <t>Solides géométriques</t>
  </si>
  <si>
    <t>0048A0</t>
  </si>
  <si>
    <t>Figures géométriques planes avec boite</t>
  </si>
  <si>
    <t>0048B0</t>
  </si>
  <si>
    <t>Panier pour solides géométriques</t>
  </si>
  <si>
    <t>0048C0</t>
  </si>
  <si>
    <t>0048D1</t>
  </si>
  <si>
    <t>Livret de contrôle des formes géométriques en anglais</t>
  </si>
  <si>
    <t>004900</t>
  </si>
  <si>
    <t>Triangles constructeurs</t>
  </si>
  <si>
    <t>0049F0</t>
  </si>
  <si>
    <t>Triangles constructeurs bleus</t>
  </si>
  <si>
    <t>005100</t>
  </si>
  <si>
    <t>Première boite des tablettes de couleurs</t>
  </si>
  <si>
    <t>005200</t>
  </si>
  <si>
    <t>Deuxième boite des tablettes de couleurs</t>
  </si>
  <si>
    <t>005300</t>
  </si>
  <si>
    <t>Troisième boite des tablettes de couleurs</t>
  </si>
  <si>
    <t>0053A0</t>
  </si>
  <si>
    <t>Boite des couleurs de 32 paires</t>
  </si>
  <si>
    <t>0063A0</t>
  </si>
  <si>
    <t>Ensemble des clochettes</t>
  </si>
  <si>
    <t>0063B0</t>
  </si>
  <si>
    <t>Support pour clochettes</t>
  </si>
  <si>
    <t>0063C0</t>
  </si>
  <si>
    <t>Portée musicale pour clochettes</t>
  </si>
  <si>
    <t>0063D0</t>
  </si>
  <si>
    <t>Lot de portées musicales pour clochettes</t>
  </si>
  <si>
    <t>0063E1</t>
  </si>
  <si>
    <t>Signes et notations musicales (anglais)</t>
  </si>
  <si>
    <t>0063F0</t>
  </si>
  <si>
    <t>Mailloche</t>
  </si>
  <si>
    <t>0063G0</t>
  </si>
  <si>
    <t>Assourdisseur</t>
  </si>
  <si>
    <t>006400</t>
  </si>
  <si>
    <t>Partitions musicales pour clochettes</t>
  </si>
  <si>
    <t>012600</t>
  </si>
  <si>
    <t>Support pour mesure de la hauteur</t>
  </si>
  <si>
    <t>013100</t>
  </si>
  <si>
    <t>Cube du binôme</t>
  </si>
  <si>
    <t>013200</t>
  </si>
  <si>
    <t>Cube du trinôme</t>
  </si>
  <si>
    <t>018600</t>
  </si>
  <si>
    <t>Table de Pythagore (Décanomial)</t>
  </si>
  <si>
    <t>035000</t>
  </si>
  <si>
    <t>Arche romaine</t>
  </si>
  <si>
    <t>060901</t>
  </si>
  <si>
    <t>Exercices pour les solides géométriques (en anglais)</t>
  </si>
  <si>
    <t>061001</t>
  </si>
  <si>
    <t>Exercices pour cabinet de géométrie (en anglais)</t>
  </si>
  <si>
    <t>061101</t>
  </si>
  <si>
    <t>Exercices pour triangles constructeurs bleus (en anglais)</t>
  </si>
  <si>
    <t>061901</t>
  </si>
  <si>
    <t>Exercices pour formes concentriques (en anglais)</t>
  </si>
  <si>
    <t>157300</t>
  </si>
  <si>
    <t>Meuble de géométrie/biologie sans fond</t>
  </si>
  <si>
    <t>157350</t>
  </si>
  <si>
    <t>Fond pour meuble de géométrie/biologie (93cm)</t>
  </si>
  <si>
    <t>157560</t>
  </si>
  <si>
    <t>Jeu de 4 roulettes avec frein</t>
  </si>
  <si>
    <t>190000</t>
  </si>
  <si>
    <t>Meuble pour les blocs des cylindres</t>
  </si>
  <si>
    <t>191000</t>
  </si>
  <si>
    <t>Meuble pour clochettes et barres musicales</t>
  </si>
  <si>
    <t>535000</t>
  </si>
  <si>
    <t>Livret d'exploration sensorielle pour les clochettes en anglais</t>
  </si>
  <si>
    <t>560800</t>
  </si>
  <si>
    <t>Cartes de nomenclature du cabinet de géométrie en anglais</t>
  </si>
  <si>
    <t>561000</t>
  </si>
  <si>
    <t>Etiquettes formes géométriques simples</t>
  </si>
  <si>
    <t>561100</t>
  </si>
  <si>
    <t>Noms des triangles du cabinet de géométrie</t>
  </si>
  <si>
    <t>568200</t>
  </si>
  <si>
    <t>Supports de cartes et étiquettes pour clochettes</t>
  </si>
  <si>
    <t>E523320</t>
  </si>
  <si>
    <t>Masque - jeu de 4</t>
  </si>
  <si>
    <t>Matériel de Langage</t>
  </si>
  <si>
    <t>0045A0</t>
  </si>
  <si>
    <t>Jeu du détective de l'adjectif</t>
  </si>
  <si>
    <t>004600</t>
  </si>
  <si>
    <t>Formes à dessin en métal</t>
  </si>
  <si>
    <t>004700</t>
  </si>
  <si>
    <t>Support formes à dessin en métal</t>
  </si>
  <si>
    <t>005400</t>
  </si>
  <si>
    <t>Lettres rugueuses minuscules : cursif version internationale</t>
  </si>
  <si>
    <t>005402</t>
  </si>
  <si>
    <t>Lettres rugueuses cursives - set lettres nordiques</t>
  </si>
  <si>
    <t>005405</t>
  </si>
  <si>
    <t>Lettres rugueuses minuscules : script version internationale</t>
  </si>
  <si>
    <t>005407</t>
  </si>
  <si>
    <t>Lettres rugueuses script - set lettres nordiques</t>
  </si>
  <si>
    <t>005409</t>
  </si>
  <si>
    <t>Jeu de lettres rugueuses complémentaires espagnoles - script</t>
  </si>
  <si>
    <t>0054B4</t>
  </si>
  <si>
    <t>Lettres rugueuses minuscules : cursif version USA</t>
  </si>
  <si>
    <t>0054C4</t>
  </si>
  <si>
    <t>Jeu de lettres rugueuses complémentaires espagnoles - cursif</t>
  </si>
  <si>
    <t>005500</t>
  </si>
  <si>
    <t>Reading Scheme For English</t>
  </si>
  <si>
    <t>005550</t>
  </si>
  <si>
    <t>A Key To Writing And Reading For English</t>
  </si>
  <si>
    <t>005600</t>
  </si>
  <si>
    <t>Lettres creusées</t>
  </si>
  <si>
    <t>005602</t>
  </si>
  <si>
    <t>Lettres creusées - cursif nordique</t>
  </si>
  <si>
    <t>005603</t>
  </si>
  <si>
    <t>Digrammes rugueux francais</t>
  </si>
  <si>
    <t>005604</t>
  </si>
  <si>
    <t>Lettres creusées - cursif US</t>
  </si>
  <si>
    <t>005610</t>
  </si>
  <si>
    <t>Boite pour lettres creusées</t>
  </si>
  <si>
    <t>005614</t>
  </si>
  <si>
    <t>Lettres creusées - cursif hispanique</t>
  </si>
  <si>
    <t>0056A0</t>
  </si>
  <si>
    <t>Boite double pour digrammes rugueux</t>
  </si>
  <si>
    <t>0056B3</t>
  </si>
  <si>
    <t>Digrammes rugueux anglais script</t>
  </si>
  <si>
    <t>0056B4</t>
  </si>
  <si>
    <t>Digrammes rugueux anglais cursifs</t>
  </si>
  <si>
    <t>005700</t>
  </si>
  <si>
    <t>Lettres rugueuses majuscules : version internationale cursif</t>
  </si>
  <si>
    <t>005702</t>
  </si>
  <si>
    <t>Lettres rugueuses majuscules - set lettres nordiques cursives</t>
  </si>
  <si>
    <t>005705</t>
  </si>
  <si>
    <t>Lettres rugueuses majuscules : version internationale script</t>
  </si>
  <si>
    <t>005707</t>
  </si>
  <si>
    <t>Lettres rugueuses majuscules - set lettres nordiques script</t>
  </si>
  <si>
    <t>0057A0</t>
  </si>
  <si>
    <t>Boite rangement lettres rugueuses</t>
  </si>
  <si>
    <t>0057B4</t>
  </si>
  <si>
    <t>Lettres rugueuses majuscules : cursif version USA</t>
  </si>
  <si>
    <t>005800</t>
  </si>
  <si>
    <t>Ardoises en bois x2</t>
  </si>
  <si>
    <t>005900</t>
  </si>
  <si>
    <t>Grand alphabet mobile : version cursif international</t>
  </si>
  <si>
    <t>005902</t>
  </si>
  <si>
    <t>Grand alphabet mobile - set lettres nordiques cursif</t>
  </si>
  <si>
    <t>005905</t>
  </si>
  <si>
    <t>Grand alphabet mobile : version script international</t>
  </si>
  <si>
    <t>005907</t>
  </si>
  <si>
    <t>Grand alphabet mobile - set lettres nordiques script</t>
  </si>
  <si>
    <t>0059A4</t>
  </si>
  <si>
    <t>Grand alphabet mobile : version cursif USA</t>
  </si>
  <si>
    <t>0060A3</t>
  </si>
  <si>
    <t>Petit alphabet mobile : script international - rouge</t>
  </si>
  <si>
    <t>0060A5</t>
  </si>
  <si>
    <t>Petit alphabet mobile : script international - bleu</t>
  </si>
  <si>
    <t>0060A7</t>
  </si>
  <si>
    <t>Petit alphabet mobile : script international - noir</t>
  </si>
  <si>
    <t>0060C0</t>
  </si>
  <si>
    <t>Boite pour alphabet mobile moyen</t>
  </si>
  <si>
    <t>0060C2</t>
  </si>
  <si>
    <t>Boite pour petit alphabet mobile</t>
  </si>
  <si>
    <t>0060H3</t>
  </si>
  <si>
    <t>Alphabet mobile moyen : cursif international - rouge</t>
  </si>
  <si>
    <t>0060H5</t>
  </si>
  <si>
    <t>Alphabet mobile moyen : cursif international - bleu</t>
  </si>
  <si>
    <t>0060P3</t>
  </si>
  <si>
    <t>Alphabet mobile moyen : version cursif USA - rouge</t>
  </si>
  <si>
    <t>0060P5</t>
  </si>
  <si>
    <t>Alphabet mobile moyen : version cursif USA - bleu</t>
  </si>
  <si>
    <t>0060R3</t>
  </si>
  <si>
    <t>Alphabet mobile moyen : version script international - rouge</t>
  </si>
  <si>
    <t>0060R5</t>
  </si>
  <si>
    <t>Alphabet mobile moyen : version script international - bleu</t>
  </si>
  <si>
    <t>0061C0</t>
  </si>
  <si>
    <t>Boite pour alphabet imprimé</t>
  </si>
  <si>
    <t>0061P0</t>
  </si>
  <si>
    <t>Alphabet imprimé : version cursif USA - bleu</t>
  </si>
  <si>
    <t>0061P2</t>
  </si>
  <si>
    <t>Alphabet imprimé : version cursif USA - rouge</t>
  </si>
  <si>
    <t>0061T0</t>
  </si>
  <si>
    <t>Alphabet imprimé script bleu</t>
  </si>
  <si>
    <t>0061T2</t>
  </si>
  <si>
    <t>Alphabet imprimé script rouge</t>
  </si>
  <si>
    <t>0061X0</t>
  </si>
  <si>
    <t>Alphabet imprimé : version cursif international - bleu</t>
  </si>
  <si>
    <t>0061X2</t>
  </si>
  <si>
    <t>Alphabet imprimé : version cursif international - rouge</t>
  </si>
  <si>
    <t>006200</t>
  </si>
  <si>
    <t>Alphabet mobile en bois : version script international</t>
  </si>
  <si>
    <t>006201</t>
  </si>
  <si>
    <t>Alphabet mobile en bois : version cursif USA</t>
  </si>
  <si>
    <t>006202</t>
  </si>
  <si>
    <t>Alphabet mobile en bois - version cursif international</t>
  </si>
  <si>
    <t>0062C1</t>
  </si>
  <si>
    <t>Boite pour grand alphabet mobile cursif</t>
  </si>
  <si>
    <t>006600</t>
  </si>
  <si>
    <t>Ardoises vierges x2</t>
  </si>
  <si>
    <t>006700</t>
  </si>
  <si>
    <t>Ardoises avec lignes et carreaux x2</t>
  </si>
  <si>
    <t>006800</t>
  </si>
  <si>
    <t>Ardoises avec doubles lignes et carreaux x2</t>
  </si>
  <si>
    <t>010600</t>
  </si>
  <si>
    <t>Plateau des symbole de grammaire en bois 3D</t>
  </si>
  <si>
    <t>0106A0</t>
  </si>
  <si>
    <t>Symbole de grammaire en bois 3D nom</t>
  </si>
  <si>
    <t>0106E0</t>
  </si>
  <si>
    <t>Symbole de grammaire en bois 3D verbe</t>
  </si>
  <si>
    <t>010801</t>
  </si>
  <si>
    <t>Analyse de la phrase et de la lecture (anglais)</t>
  </si>
  <si>
    <t>0108A1</t>
  </si>
  <si>
    <t>Boite et graphique d'analyse de la lecture (anglais)</t>
  </si>
  <si>
    <t>0108B1</t>
  </si>
  <si>
    <t>Tableau d'analyse de la phrase (anglais)</t>
  </si>
  <si>
    <t>0108C0</t>
  </si>
  <si>
    <t>Jeu de flèches et cercles pour analyse de la phrase (vierge)</t>
  </si>
  <si>
    <t>011000</t>
  </si>
  <si>
    <t>Boite de symboles de grammaire en plastique</t>
  </si>
  <si>
    <t>011010</t>
  </si>
  <si>
    <t>Jeu de remplacement des symboles de grammaire plastique</t>
  </si>
  <si>
    <t>011100</t>
  </si>
  <si>
    <t>Jeu de remplacement des symboles de grammaire en papier</t>
  </si>
  <si>
    <t>011150</t>
  </si>
  <si>
    <t>Masque pour analyse de phrases</t>
  </si>
  <si>
    <t>011160</t>
  </si>
  <si>
    <t>Masque pour symboles de grammaire</t>
  </si>
  <si>
    <t>0111A0</t>
  </si>
  <si>
    <t>Symbole de grammaire en papier nom x 100</t>
  </si>
  <si>
    <t>0111B0</t>
  </si>
  <si>
    <t>Symbole de grammaire en papier article x 100</t>
  </si>
  <si>
    <t>0111C0</t>
  </si>
  <si>
    <t>Symbole de grammaire en papier adjectif x 100</t>
  </si>
  <si>
    <t>0111D0</t>
  </si>
  <si>
    <t>Symbole de grammaire en papier numéral x 100</t>
  </si>
  <si>
    <t>0111E0</t>
  </si>
  <si>
    <t>Symbole de grammaire en papier verbe x 100</t>
  </si>
  <si>
    <t>0111F0</t>
  </si>
  <si>
    <t>Symbole de grammaire en papier préposition x 100</t>
  </si>
  <si>
    <t>0111G0</t>
  </si>
  <si>
    <t>Symbole de grammaire en papier adverbe x 100</t>
  </si>
  <si>
    <t>0111H0</t>
  </si>
  <si>
    <t>Symbole de grammaire en papier pronom x 100</t>
  </si>
  <si>
    <t>0111I0</t>
  </si>
  <si>
    <t>Symbole de grammaire en papier conjonction x 100</t>
  </si>
  <si>
    <t>0111J0</t>
  </si>
  <si>
    <t>Symbole de grammaire en papier interjection x 100</t>
  </si>
  <si>
    <t>0111K0</t>
  </si>
  <si>
    <t>Symbole de grammaire en papier auxiliaire x 100</t>
  </si>
  <si>
    <t>0111L0</t>
  </si>
  <si>
    <t>Symbole de grammaire en papier abstrait x 100</t>
  </si>
  <si>
    <t>0111M0</t>
  </si>
  <si>
    <t>Symbole de grammaire en papier participe x 100</t>
  </si>
  <si>
    <t>0111N0</t>
  </si>
  <si>
    <t>Symbole de grammaire en papier copule x 100</t>
  </si>
  <si>
    <t>0111P0</t>
  </si>
  <si>
    <t>Symbole de grammaire en papier spirituel x 100</t>
  </si>
  <si>
    <t>011250</t>
  </si>
  <si>
    <t>Boite de symboles de grammaire en papier</t>
  </si>
  <si>
    <t>0112A0</t>
  </si>
  <si>
    <t>Boite des symboles de grammaire 10 cases</t>
  </si>
  <si>
    <t>016400</t>
  </si>
  <si>
    <t>Papier écriture simple ligne x 250</t>
  </si>
  <si>
    <t>016500</t>
  </si>
  <si>
    <t>Papier écriture double ligne x 250</t>
  </si>
  <si>
    <t>0165B0</t>
  </si>
  <si>
    <t>Papier écriture double ligne étroites x 250</t>
  </si>
  <si>
    <t>0166A0</t>
  </si>
  <si>
    <t>Livrets d'écriture larges jaune x 100</t>
  </si>
  <si>
    <t>0166A1</t>
  </si>
  <si>
    <t>Livrets d'écriture larges rouge x 100</t>
  </si>
  <si>
    <t>0166B0</t>
  </si>
  <si>
    <t>Livrets d'écriture jaunes x 100</t>
  </si>
  <si>
    <t>0166B1</t>
  </si>
  <si>
    <t>Livrets d'écriture rouges x 100</t>
  </si>
  <si>
    <t>024900</t>
  </si>
  <si>
    <t>La ferme</t>
  </si>
  <si>
    <t>02490005</t>
  </si>
  <si>
    <t>La Ferme : ensemble des animaux de la Ferme</t>
  </si>
  <si>
    <t>040800</t>
  </si>
  <si>
    <t>Plateau de sable</t>
  </si>
  <si>
    <t>072000</t>
  </si>
  <si>
    <t>Exploring English: Class 1/2</t>
  </si>
  <si>
    <t>172500</t>
  </si>
  <si>
    <t>Meuble pour la ferme</t>
  </si>
  <si>
    <t>173000</t>
  </si>
  <si>
    <t>Meuble pour formes à dessin</t>
  </si>
  <si>
    <t>173500</t>
  </si>
  <si>
    <t>Meuble de rangement pour ardoises</t>
  </si>
  <si>
    <t>301501</t>
  </si>
  <si>
    <t>Individual Reading Material</t>
  </si>
  <si>
    <t>561200</t>
  </si>
  <si>
    <t>Etiquettes pour jeu du détective de l'adjectif</t>
  </si>
  <si>
    <t>562000</t>
  </si>
  <si>
    <t>Animals And Their Homes en anglais</t>
  </si>
  <si>
    <t>562100</t>
  </si>
  <si>
    <t>Animals And Their Sounds en anglais</t>
  </si>
  <si>
    <t>562200</t>
  </si>
  <si>
    <t>Animals And Their Young en anglais</t>
  </si>
  <si>
    <t>562300</t>
  </si>
  <si>
    <t>Animal Names</t>
  </si>
  <si>
    <t>562400</t>
  </si>
  <si>
    <t>Animals And Their Groups</t>
  </si>
  <si>
    <t>563300</t>
  </si>
  <si>
    <t>Phonetic Flash Cards</t>
  </si>
  <si>
    <t>563400</t>
  </si>
  <si>
    <t>Phonetic Pictures And Labels</t>
  </si>
  <si>
    <t>563500</t>
  </si>
  <si>
    <t>Phonetic Reading Cards</t>
  </si>
  <si>
    <t>563700</t>
  </si>
  <si>
    <t>Phonogram Booklets</t>
  </si>
  <si>
    <t>563800</t>
  </si>
  <si>
    <t>Phonogram Cards</t>
  </si>
  <si>
    <t>564100</t>
  </si>
  <si>
    <t>Exercices adjectif</t>
  </si>
  <si>
    <t>564200</t>
  </si>
  <si>
    <t>Exercices adverbe</t>
  </si>
  <si>
    <t>564300</t>
  </si>
  <si>
    <t>Noms singuliers et pluriels</t>
  </si>
  <si>
    <t>564800</t>
  </si>
  <si>
    <t>Puzzle Words</t>
  </si>
  <si>
    <t>564910</t>
  </si>
  <si>
    <t>First Books</t>
  </si>
  <si>
    <t>565000</t>
  </si>
  <si>
    <t>Easy Reading Booklets</t>
  </si>
  <si>
    <t>565100</t>
  </si>
  <si>
    <t>Illustrated Poems</t>
  </si>
  <si>
    <t>565300</t>
  </si>
  <si>
    <t>Simple Commands: Set 1</t>
  </si>
  <si>
    <t>565400</t>
  </si>
  <si>
    <t>Simple Commands: Set 2</t>
  </si>
  <si>
    <t>565500</t>
  </si>
  <si>
    <t>Exercices de grammaire</t>
  </si>
  <si>
    <t>565600</t>
  </si>
  <si>
    <t>Conjonctions et prépositions</t>
  </si>
  <si>
    <t>565700</t>
  </si>
  <si>
    <t>Noun Labels For The Farm</t>
  </si>
  <si>
    <t>565800</t>
  </si>
  <si>
    <t>Adjective Labels For The Farm</t>
  </si>
  <si>
    <t>565900</t>
  </si>
  <si>
    <t>Positif, comparatif et superlatif</t>
  </si>
  <si>
    <t>566000</t>
  </si>
  <si>
    <t>Papier écriture ligne bleue x 500</t>
  </si>
  <si>
    <t>566100</t>
  </si>
  <si>
    <t>566200</t>
  </si>
  <si>
    <t>Papier écriture ligne bleue x500</t>
  </si>
  <si>
    <t>566300</t>
  </si>
  <si>
    <t>566400</t>
  </si>
  <si>
    <t>566500</t>
  </si>
  <si>
    <t>566800</t>
  </si>
  <si>
    <t>Papier écriture ligne verte x 500</t>
  </si>
  <si>
    <t>566900</t>
  </si>
  <si>
    <t>702300</t>
  </si>
  <si>
    <t>Boite pour papier 14x14 cm</t>
  </si>
  <si>
    <t>706000</t>
  </si>
  <si>
    <t>Feuilles 14x14 cm</t>
  </si>
  <si>
    <t>720100</t>
  </si>
  <si>
    <t>11 boites de 12 crayons à 3 côtés</t>
  </si>
  <si>
    <t>720200</t>
  </si>
  <si>
    <t>Boite de 12 crayons à 3 côtés : rouge</t>
  </si>
  <si>
    <t>720300</t>
  </si>
  <si>
    <t>Boite de 12 crayons à 3 côtés : bleu foncé</t>
  </si>
  <si>
    <t>720400</t>
  </si>
  <si>
    <t>Boite de 12 crayons à 3 côtés : vert</t>
  </si>
  <si>
    <t>720500</t>
  </si>
  <si>
    <t>Boite de 12 crayons à 3 côtés : violet</t>
  </si>
  <si>
    <t>720600</t>
  </si>
  <si>
    <t>Boite de 12 crayons à 3 côtés : or</t>
  </si>
  <si>
    <t>720700</t>
  </si>
  <si>
    <t>Boite de 12 crayons à 3 côtés : jaune</t>
  </si>
  <si>
    <t>720800</t>
  </si>
  <si>
    <t>Boite de 12 crayons à 3 côtés : orange</t>
  </si>
  <si>
    <t>720900</t>
  </si>
  <si>
    <t>Boite de 12 crayons à 3 côtés : bleu clair</t>
  </si>
  <si>
    <t>721000</t>
  </si>
  <si>
    <t>Boite de 12 crayons à 3 côtés : vert clair</t>
  </si>
  <si>
    <t>721100</t>
  </si>
  <si>
    <t>Boite de 12 crayons à 3 côtés : noir</t>
  </si>
  <si>
    <t>721150</t>
  </si>
  <si>
    <t>Boite de 12 crayons à 3 côtés : gris</t>
  </si>
  <si>
    <t>721200</t>
  </si>
  <si>
    <t>Boite de 12 crayons à 3 côtés : rose</t>
  </si>
  <si>
    <t>721300</t>
  </si>
  <si>
    <t>Boite de 12 crayons à 3 côtés : marron</t>
  </si>
  <si>
    <t>721400</t>
  </si>
  <si>
    <t>Boite de 12 crayons à 3 côtés : blanc</t>
  </si>
  <si>
    <t>721500</t>
  </si>
  <si>
    <t>Boite de 12 crayons à 3 côtés : vert foncé</t>
  </si>
  <si>
    <t>721600</t>
  </si>
  <si>
    <t>Boite de 12 crayons à 3 côtés : jaune clair</t>
  </si>
  <si>
    <t>721700</t>
  </si>
  <si>
    <t>Boite de 12 crayons à 3 côtés : marron clair</t>
  </si>
  <si>
    <t>721800</t>
  </si>
  <si>
    <t>Boite de 12 crayons à 3 côtés : pêche</t>
  </si>
  <si>
    <t>730400</t>
  </si>
  <si>
    <t>Support bois pour 3 crayons</t>
  </si>
  <si>
    <t>730500</t>
  </si>
  <si>
    <t>Lot 11 pots colorés à crayons</t>
  </si>
  <si>
    <t>731700</t>
  </si>
  <si>
    <t>Support crayon en bois naturel</t>
  </si>
  <si>
    <t>740500</t>
  </si>
  <si>
    <t>Brosse pour ardoises</t>
  </si>
  <si>
    <t>770100</t>
  </si>
  <si>
    <t>Ciseaux émoussés 10 cm</t>
  </si>
  <si>
    <t>915700</t>
  </si>
  <si>
    <t>Sous-main 14x14 cm</t>
  </si>
  <si>
    <t>E025238</t>
  </si>
  <si>
    <t>Taille crayon</t>
  </si>
  <si>
    <t>E035055</t>
  </si>
  <si>
    <t>Pencil Sharpener: For All Pencil Types - Table Model</t>
  </si>
  <si>
    <t>E035063</t>
  </si>
  <si>
    <t>Taille-crayon électrique - tous crayons</t>
  </si>
  <si>
    <t>E061065</t>
  </si>
  <si>
    <t>Boite de 12 crayons HB mine graphite - Forme hexagonale</t>
  </si>
  <si>
    <t>E061240</t>
  </si>
  <si>
    <t>Boite de 72 crayons mine graphite HB - Forme triangulaire</t>
  </si>
  <si>
    <t>Matériel de Mathématiques</t>
  </si>
  <si>
    <t>002700</t>
  </si>
  <si>
    <t>Barres numériques</t>
  </si>
  <si>
    <t>002720</t>
  </si>
  <si>
    <t>Chiffres et symboles : version internationale</t>
  </si>
  <si>
    <t>0027A3</t>
  </si>
  <si>
    <t>Chiffres et symboles : version US</t>
  </si>
  <si>
    <t>002813</t>
  </si>
  <si>
    <t>Chiffres rugueux : version US</t>
  </si>
  <si>
    <t>002820</t>
  </si>
  <si>
    <t>Chiffres rugueux : version internationale</t>
  </si>
  <si>
    <t>002821</t>
  </si>
  <si>
    <t>Boite pour chiffres creusés</t>
  </si>
  <si>
    <t>002823</t>
  </si>
  <si>
    <t>Chiffres creusés - Version US</t>
  </si>
  <si>
    <t>002830</t>
  </si>
  <si>
    <t>Chiffres creusés</t>
  </si>
  <si>
    <t>0028A0</t>
  </si>
  <si>
    <t>Boite pour chiffres rugueux</t>
  </si>
  <si>
    <t>003003</t>
  </si>
  <si>
    <t>Premières tables de Seguin : version US</t>
  </si>
  <si>
    <t>003020</t>
  </si>
  <si>
    <t>Premières tables de Seguin : version internationale</t>
  </si>
  <si>
    <t>0030AG</t>
  </si>
  <si>
    <t>Boite de perles pour première table de Seguin indiv. verre</t>
  </si>
  <si>
    <t>0030AM</t>
  </si>
  <si>
    <t>Boite de perles pour première table de Seguin indiv. Nylon</t>
  </si>
  <si>
    <t>003103</t>
  </si>
  <si>
    <t>Deuxième table de Seguin 11 à 99 : version US</t>
  </si>
  <si>
    <t>003120</t>
  </si>
  <si>
    <t>Deuxième table de Seguin 11 à 99 : version internationale</t>
  </si>
  <si>
    <t>0031AG</t>
  </si>
  <si>
    <t>Boite de perles pour tables de Seguin 11 à 99 indiv. verre</t>
  </si>
  <si>
    <t>0031AM</t>
  </si>
  <si>
    <t>Boite de perles pour tables de Seguin 11 à 99 indiv. Nylon</t>
  </si>
  <si>
    <t>003203</t>
  </si>
  <si>
    <t>Les fuseaux : version US</t>
  </si>
  <si>
    <t>003210</t>
  </si>
  <si>
    <t>Fuseaux (x 10)</t>
  </si>
  <si>
    <t>003220</t>
  </si>
  <si>
    <t>Les fuseaux : version internationale</t>
  </si>
  <si>
    <t>0032B0</t>
  </si>
  <si>
    <t>Casier des fuseaux</t>
  </si>
  <si>
    <t>003303</t>
  </si>
  <si>
    <t>Chiffres imprimés (symboles) : version US</t>
  </si>
  <si>
    <t>003320</t>
  </si>
  <si>
    <t>Chiffres imprimés (symboles) : version internationale</t>
  </si>
  <si>
    <t>0033A0</t>
  </si>
  <si>
    <t>Boite pour chiffres imprimés (symboles) et chiffres découpés</t>
  </si>
  <si>
    <t>003401</t>
  </si>
  <si>
    <t>Jetons rouges x 100</t>
  </si>
  <si>
    <t>003402</t>
  </si>
  <si>
    <t>Jetons verts x 100</t>
  </si>
  <si>
    <t>003403</t>
  </si>
  <si>
    <t>Jetons bleus x 100</t>
  </si>
  <si>
    <t>003503</t>
  </si>
  <si>
    <t>Chiffres découpés : version US</t>
  </si>
  <si>
    <t>003520</t>
  </si>
  <si>
    <t>Chiffres découpés : version internationale</t>
  </si>
  <si>
    <t>003603</t>
  </si>
  <si>
    <t>Jeu des jetons : version US</t>
  </si>
  <si>
    <t>003620</t>
  </si>
  <si>
    <t>Jeu des jetons : version internationale</t>
  </si>
  <si>
    <t>005050</t>
  </si>
  <si>
    <t>La table de points</t>
  </si>
  <si>
    <t>0050A0</t>
  </si>
  <si>
    <t>50 feuilles pour la table de points</t>
  </si>
  <si>
    <t>0069A0</t>
  </si>
  <si>
    <t>Boite pour grands symboles</t>
  </si>
  <si>
    <t>0069C0</t>
  </si>
  <si>
    <t>Grands symboles de 1 à 1000 en plastique</t>
  </si>
  <si>
    <t>0070A0</t>
  </si>
  <si>
    <t>Boite pour petits symboles</t>
  </si>
  <si>
    <t>0070C0</t>
  </si>
  <si>
    <t>Petits symboles de 1 à 3000 en plastique</t>
  </si>
  <si>
    <t>0071B0</t>
  </si>
  <si>
    <t>Petite boite des symboles de 1 à 9000 en bois</t>
  </si>
  <si>
    <t>0071C0</t>
  </si>
  <si>
    <t>Petits symboles de 1 à 9000 en plastique</t>
  </si>
  <si>
    <t>0072B0</t>
  </si>
  <si>
    <t>Grande boite des symboles de 1 à 9000 en bois</t>
  </si>
  <si>
    <t>0072C0</t>
  </si>
  <si>
    <t>Grands symboles de 1 à 9000 en plastique</t>
  </si>
  <si>
    <t>007410</t>
  </si>
  <si>
    <t>centaines en bois x 10</t>
  </si>
  <si>
    <t>0074A0</t>
  </si>
  <si>
    <t>Papier pour recouvrir les carrés et cubes</t>
  </si>
  <si>
    <t>007510</t>
  </si>
  <si>
    <t>Cubes des milliers en bois x 10</t>
  </si>
  <si>
    <t>0076G0</t>
  </si>
  <si>
    <t>Boite avec 45 barres de 10 perles indiv. verre</t>
  </si>
  <si>
    <t>0076M0</t>
  </si>
  <si>
    <t>Boite avec 45 barres de 10 perles indiv. nylon</t>
  </si>
  <si>
    <t>0078G0</t>
  </si>
  <si>
    <t>Chaîne de 100 perles indiv. verre</t>
  </si>
  <si>
    <t>0078M0</t>
  </si>
  <si>
    <t>Chaîne de 100 perles indiv. nylon</t>
  </si>
  <si>
    <t>0079A0</t>
  </si>
  <si>
    <t>Support mural pour chaînes longues</t>
  </si>
  <si>
    <t>0079B0</t>
  </si>
  <si>
    <t>Flèches pour chaînes de perles de 100 et 1000</t>
  </si>
  <si>
    <t>0079G0</t>
  </si>
  <si>
    <t>Chaîne de 1000 perles indiv. verre</t>
  </si>
  <si>
    <t>0079M0</t>
  </si>
  <si>
    <t>Chaîne de 1000 perles indiv. nylon</t>
  </si>
  <si>
    <t>0080A0</t>
  </si>
  <si>
    <t>Support mural pour chaînes courtes</t>
  </si>
  <si>
    <t>0080B0</t>
  </si>
  <si>
    <t>Flèches pour chaînes de perles courtes</t>
  </si>
  <si>
    <t>0080G0</t>
  </si>
  <si>
    <t>Chaîne courte de perles indiv. verre</t>
  </si>
  <si>
    <t>0080M0</t>
  </si>
  <si>
    <t>Chaîne courte de perles indiv. nylon</t>
  </si>
  <si>
    <t>008100</t>
  </si>
  <si>
    <t>Plateau en bois avec 2 coupelles</t>
  </si>
  <si>
    <t>008200</t>
  </si>
  <si>
    <t>Jeu des timbres</t>
  </si>
  <si>
    <t>0083GC</t>
  </si>
  <si>
    <t>La fonction des opérations perles indiv. verre</t>
  </si>
  <si>
    <t>0083MC</t>
  </si>
  <si>
    <t>La fonction des opérations perles indiv. Nylon</t>
  </si>
  <si>
    <t>0084AM</t>
  </si>
  <si>
    <t>Carré de 100 perles indiv. Nylon</t>
  </si>
  <si>
    <t>0084G0</t>
  </si>
  <si>
    <t>Carré de 100 perles indiv. de verre</t>
  </si>
  <si>
    <t>0085G0</t>
  </si>
  <si>
    <t>Cube de 1000 perles indiv. verre</t>
  </si>
  <si>
    <t>0085M0</t>
  </si>
  <si>
    <t>Cube de 1000 perles indiv. nylon</t>
  </si>
  <si>
    <t>008601</t>
  </si>
  <si>
    <t>Tampons de perles</t>
  </si>
  <si>
    <t>0086B0</t>
  </si>
  <si>
    <t>Ensemble des flèches pour le matériel des perles</t>
  </si>
  <si>
    <t>0086G0</t>
  </si>
  <si>
    <t>Matériel des perles individuelles verre</t>
  </si>
  <si>
    <t>0086M0</t>
  </si>
  <si>
    <t>Matériel des perles individuelles nylon</t>
  </si>
  <si>
    <t>008700</t>
  </si>
  <si>
    <t>La multiplication avec les perles</t>
  </si>
  <si>
    <t>008800</t>
  </si>
  <si>
    <t>Maison des perles</t>
  </si>
  <si>
    <t>0090AG</t>
  </si>
  <si>
    <t>Boite de perles colorés indiv. verre X10</t>
  </si>
  <si>
    <t>0090AM</t>
  </si>
  <si>
    <t>Boite de perles colorés indiv. nylon X10</t>
  </si>
  <si>
    <t>0091AG</t>
  </si>
  <si>
    <t>Set de perles noires et blanches indiv. verre X1</t>
  </si>
  <si>
    <t>0091AM</t>
  </si>
  <si>
    <t>Set de perles noires et blanches indiv. nylon X1</t>
  </si>
  <si>
    <t>009200</t>
  </si>
  <si>
    <t>Tableau de l'addition et réglettes</t>
  </si>
  <si>
    <t>0092A0</t>
  </si>
  <si>
    <t>Tableau de la soustraction</t>
  </si>
  <si>
    <t>009300</t>
  </si>
  <si>
    <t>Petit boulier</t>
  </si>
  <si>
    <t>0095B2</t>
  </si>
  <si>
    <t>Perles rouges x100</t>
  </si>
  <si>
    <t>0096A0</t>
  </si>
  <si>
    <t>Tableau de la division</t>
  </si>
  <si>
    <t>011400</t>
  </si>
  <si>
    <t>Cercles des fractions</t>
  </si>
  <si>
    <t>0114A0</t>
  </si>
  <si>
    <t>Support pour cercles des fractions</t>
  </si>
  <si>
    <t>013250</t>
  </si>
  <si>
    <t>Tapis de travail des valeurs</t>
  </si>
  <si>
    <t>014100</t>
  </si>
  <si>
    <t>Feuille de 100 cercles</t>
  </si>
  <si>
    <t>0142A0</t>
  </si>
  <si>
    <t>Tables de mémorisation de l'addition</t>
  </si>
  <si>
    <t>0142B0</t>
  </si>
  <si>
    <t>Tables de mémorisation de la soustraction</t>
  </si>
  <si>
    <t>0142C4</t>
  </si>
  <si>
    <t>Tables de mémorisation de la multiplication</t>
  </si>
  <si>
    <t>0142D1</t>
  </si>
  <si>
    <t>Tables de mémorisation de la division</t>
  </si>
  <si>
    <t>014301</t>
  </si>
  <si>
    <t>Tables de soustractions</t>
  </si>
  <si>
    <t>014401</t>
  </si>
  <si>
    <t>Tables de l'addition</t>
  </si>
  <si>
    <t>014500</t>
  </si>
  <si>
    <t>500 feuillets quadrillés 14 mm</t>
  </si>
  <si>
    <t>014600</t>
  </si>
  <si>
    <t>Boite d'exercices d'addition</t>
  </si>
  <si>
    <t>014700</t>
  </si>
  <si>
    <t>Boite d'exercices de soustraction</t>
  </si>
  <si>
    <t>014800</t>
  </si>
  <si>
    <t>Boite d'exercices de multiplication</t>
  </si>
  <si>
    <t>014901</t>
  </si>
  <si>
    <t>Boite d'opération de la division</t>
  </si>
  <si>
    <t>015301</t>
  </si>
  <si>
    <t>50 feuillets pour travail petit boulier</t>
  </si>
  <si>
    <t>015501</t>
  </si>
  <si>
    <t>Tables de multiplication</t>
  </si>
  <si>
    <t>015700</t>
  </si>
  <si>
    <t>Table de contrôle du tableau de cent</t>
  </si>
  <si>
    <t>015801</t>
  </si>
  <si>
    <t>Tables de division</t>
  </si>
  <si>
    <t>016300</t>
  </si>
  <si>
    <t>250 feuillets quadrillés 10 mm</t>
  </si>
  <si>
    <t>016602</t>
  </si>
  <si>
    <t>Petits livrets d`arithmétique verts X100</t>
  </si>
  <si>
    <t>016603</t>
  </si>
  <si>
    <t>Petits livrets d`arithmétique bleus X100</t>
  </si>
  <si>
    <t>0166C2</t>
  </si>
  <si>
    <t>Grands livrets d`arithmétique verts X100</t>
  </si>
  <si>
    <t>0166C3</t>
  </si>
  <si>
    <t>Grands livrets d`arithmétique bleus X100</t>
  </si>
  <si>
    <t>018000</t>
  </si>
  <si>
    <t>Tableau de cent</t>
  </si>
  <si>
    <t>019300</t>
  </si>
  <si>
    <t>Barres pour construction des cubes</t>
  </si>
  <si>
    <t>0250G0</t>
  </si>
  <si>
    <t>Premier plateau du système décimal perles indiv. verre</t>
  </si>
  <si>
    <t>0250M0</t>
  </si>
  <si>
    <t>Premier plateau du système décimal perles indiv. Nylon</t>
  </si>
  <si>
    <t>025100</t>
  </si>
  <si>
    <t>Les symboles du système décimal</t>
  </si>
  <si>
    <t>0252G0</t>
  </si>
  <si>
    <t>Deuxième plateau du système décimal perles indiv. verre</t>
  </si>
  <si>
    <t>0252M0</t>
  </si>
  <si>
    <t>Deuxième plateau du système décimal perles indiv. Nylon</t>
  </si>
  <si>
    <t>026000</t>
  </si>
  <si>
    <t>Boite des signes arithmétiques</t>
  </si>
  <si>
    <t>0290G0</t>
  </si>
  <si>
    <t>Serpent de l'addition indiv. verre</t>
  </si>
  <si>
    <t>0290M0</t>
  </si>
  <si>
    <t>Serpent de l'addition indiv. nylon</t>
  </si>
  <si>
    <t>0291G0</t>
  </si>
  <si>
    <t>Serpent de la soustraction indiv. verre</t>
  </si>
  <si>
    <t>0291M0</t>
  </si>
  <si>
    <t>Serpent de la soustraction indiv. nylon</t>
  </si>
  <si>
    <t>0293G0</t>
  </si>
  <si>
    <t>Serpent de la multiplication indiv. verre</t>
  </si>
  <si>
    <t>0293M0</t>
  </si>
  <si>
    <t>Serpent de la multiplication indiv. nylon</t>
  </si>
  <si>
    <t>060001</t>
  </si>
  <si>
    <t>Exercices pour la fonction des opérations (en anglais)</t>
  </si>
  <si>
    <t>060401</t>
  </si>
  <si>
    <t>Exercices pour travail du petit boulier (en anglais)</t>
  </si>
  <si>
    <t>060601</t>
  </si>
  <si>
    <t>Exercices pour table de points (en anglais)</t>
  </si>
  <si>
    <t>061201</t>
  </si>
  <si>
    <t>Exercices pour tableau de cent (en anglais)</t>
  </si>
  <si>
    <t>062001</t>
  </si>
  <si>
    <t>Exercices pour le jeu des jetons (en anglais)</t>
  </si>
  <si>
    <t>062101</t>
  </si>
  <si>
    <t>Exercices de multiplication (en anglais)</t>
  </si>
  <si>
    <t>062301</t>
  </si>
  <si>
    <t>Exercices de division (en anglais)</t>
  </si>
  <si>
    <t>062801</t>
  </si>
  <si>
    <t>Exercices pour les barres numériques (en anglais)</t>
  </si>
  <si>
    <t>063301</t>
  </si>
  <si>
    <t>Exercices pour première table de Seguin (en anglais)</t>
  </si>
  <si>
    <t>063401</t>
  </si>
  <si>
    <t>Exercices pour deuxième table de Seguin (en anglais)</t>
  </si>
  <si>
    <t>063701</t>
  </si>
  <si>
    <t>Colored Bead Bars Activity Set</t>
  </si>
  <si>
    <t>176000</t>
  </si>
  <si>
    <t>Meuble support pour matériel des perles</t>
  </si>
  <si>
    <t>320000</t>
  </si>
  <si>
    <t>Boite de séparation des quantités</t>
  </si>
  <si>
    <t>558300</t>
  </si>
  <si>
    <t>500 feuilles pour jeu des timbres</t>
  </si>
  <si>
    <t>558600</t>
  </si>
  <si>
    <t>500 feuillets pour mémorisation</t>
  </si>
  <si>
    <t>559521</t>
  </si>
  <si>
    <t>Livret tables d'addition n°1</t>
  </si>
  <si>
    <t>559522</t>
  </si>
  <si>
    <t>Livret tables d'addition n°2</t>
  </si>
  <si>
    <t>559523</t>
  </si>
  <si>
    <t>Livret tables d'addition n°3</t>
  </si>
  <si>
    <t>559524</t>
  </si>
  <si>
    <t>Problèmes de mémorisation de l'addition</t>
  </si>
  <si>
    <t>559531</t>
  </si>
  <si>
    <t>Livret tables de soustraction n°1</t>
  </si>
  <si>
    <t>559532</t>
  </si>
  <si>
    <t>Livret tables de soustraction n°2</t>
  </si>
  <si>
    <t>559533</t>
  </si>
  <si>
    <t>Livret tables de soustraction n°3</t>
  </si>
  <si>
    <t>559534</t>
  </si>
  <si>
    <t>Tickets de problèmes de soustraction</t>
  </si>
  <si>
    <t>559541</t>
  </si>
  <si>
    <t>Livret tables de multiplication n°1</t>
  </si>
  <si>
    <t>559542</t>
  </si>
  <si>
    <t>Livret tables de multiplication n°2</t>
  </si>
  <si>
    <t>559543</t>
  </si>
  <si>
    <t>Livret tables de multiplication n°3</t>
  </si>
  <si>
    <t>559544</t>
  </si>
  <si>
    <t>Tickets d'opération de multiplication</t>
  </si>
  <si>
    <t>559551</t>
  </si>
  <si>
    <t>Livret des tables de division</t>
  </si>
  <si>
    <t>559554</t>
  </si>
  <si>
    <t>Tickets d'opérations de division</t>
  </si>
  <si>
    <t>E044002</t>
  </si>
  <si>
    <t>Stabilo à l'eau non-permanent : noir 1 mm (x1)</t>
  </si>
  <si>
    <t>E044007</t>
  </si>
  <si>
    <t>Stabilo à l'eau non-permanent : rouge 1 mm (x1)</t>
  </si>
  <si>
    <t>Matériel de Biologie</t>
  </si>
  <si>
    <t>004100</t>
  </si>
  <si>
    <t>Cabinet de botanique</t>
  </si>
  <si>
    <t>0041C1</t>
  </si>
  <si>
    <t>Feuille de contrôle cabinet de botanique</t>
  </si>
  <si>
    <t>004300</t>
  </si>
  <si>
    <t>Cartes des feuilles d'arbre</t>
  </si>
  <si>
    <t>004400</t>
  </si>
  <si>
    <t>Cabinet des feuilles d'arbre</t>
  </si>
  <si>
    <t>0198A0</t>
  </si>
  <si>
    <t>Puzzle de botanique : arbre</t>
  </si>
  <si>
    <t>0198B0</t>
  </si>
  <si>
    <t>Puzzle de botanique : fleur</t>
  </si>
  <si>
    <t>0198C0</t>
  </si>
  <si>
    <t>Puzzle de botanique : feuille</t>
  </si>
  <si>
    <t>0198D0</t>
  </si>
  <si>
    <t>Puzzle de botanique : racines</t>
  </si>
  <si>
    <t>0199A0</t>
  </si>
  <si>
    <t>Puzzle animal : cheval</t>
  </si>
  <si>
    <t>0199B0</t>
  </si>
  <si>
    <t>Puzzle animal : grenouille</t>
  </si>
  <si>
    <t>0199C0</t>
  </si>
  <si>
    <t>Puzzle animal : poisson</t>
  </si>
  <si>
    <t>0199D0</t>
  </si>
  <si>
    <t>Puzzle animal : tortue</t>
  </si>
  <si>
    <t>0199E0</t>
  </si>
  <si>
    <t>Puzzle animal : oiseau</t>
  </si>
  <si>
    <t>020050</t>
  </si>
  <si>
    <t>Cabinet de rangement des puzzles de botanique</t>
  </si>
  <si>
    <t>020100</t>
  </si>
  <si>
    <t>Cabinet de rangement des puzzles animaux</t>
  </si>
  <si>
    <t>020201</t>
  </si>
  <si>
    <t>Exercices autour des puzzles de botanique en anglais</t>
  </si>
  <si>
    <t>020301</t>
  </si>
  <si>
    <t>Exercices autour des puzzles d'animaux</t>
  </si>
  <si>
    <t>020400</t>
  </si>
  <si>
    <t>Boite de rangement des modèles de dessins de botanique</t>
  </si>
  <si>
    <t>020500</t>
  </si>
  <si>
    <t>Modèles de dessin de botanique</t>
  </si>
  <si>
    <t>020600</t>
  </si>
  <si>
    <t>Boite de rangement des modèles de dessins d'animaux</t>
  </si>
  <si>
    <t>020700</t>
  </si>
  <si>
    <t>Modèles de dessin des animaux</t>
  </si>
  <si>
    <t>066501</t>
  </si>
  <si>
    <t>Boite des animaux par continent</t>
  </si>
  <si>
    <t>066601</t>
  </si>
  <si>
    <t>Animaux du monde</t>
  </si>
  <si>
    <t>562700</t>
  </si>
  <si>
    <t>Cartes des éléments du cabinet de botanique en anglais</t>
  </si>
  <si>
    <t>Matériel de Géographie</t>
  </si>
  <si>
    <t>016914</t>
  </si>
  <si>
    <t>Boite en bois pour drapeaux à piquer</t>
  </si>
  <si>
    <t>017001</t>
  </si>
  <si>
    <t>Cabinet de l'Europe</t>
  </si>
  <si>
    <t>017301</t>
  </si>
  <si>
    <t>Cabinet des parties du monde</t>
  </si>
  <si>
    <t>017400</t>
  </si>
  <si>
    <t>Support drapeaux</t>
  </si>
  <si>
    <t>0174A0</t>
  </si>
  <si>
    <t>Drapeaux supplémentaires jaune x10</t>
  </si>
  <si>
    <t>0174A1</t>
  </si>
  <si>
    <t>Drapeaux supplémentaires rouge x10</t>
  </si>
  <si>
    <t>0174A2</t>
  </si>
  <si>
    <t>Drapeaux supplémentaires vert x10</t>
  </si>
  <si>
    <t>0174A3</t>
  </si>
  <si>
    <t>Drapeaux supplémentaires bleu x10</t>
  </si>
  <si>
    <t>0174A4</t>
  </si>
  <si>
    <t>Drapeaux supplémentaires blanc x10</t>
  </si>
  <si>
    <t>0174A5</t>
  </si>
  <si>
    <t>Drapeaux supplémentaires Or x10</t>
  </si>
  <si>
    <t>017500</t>
  </si>
  <si>
    <t>Carte puzzle des Pays-Bas</t>
  </si>
  <si>
    <t>0175A0</t>
  </si>
  <si>
    <t>Carte puzzle de l'Allemagne</t>
  </si>
  <si>
    <t>0175B0</t>
  </si>
  <si>
    <t>Carte puzzle de l'Autriche</t>
  </si>
  <si>
    <t>0175C0</t>
  </si>
  <si>
    <t>Carte puzzle de la France - nouvelle version</t>
  </si>
  <si>
    <t>0175D0</t>
  </si>
  <si>
    <t>Carte puzzle de la Suisse</t>
  </si>
  <si>
    <t>0175E0</t>
  </si>
  <si>
    <t>Carte puzzle du Royaume-Uni</t>
  </si>
  <si>
    <t>0175H0</t>
  </si>
  <si>
    <t>Carte puzzle : Espagne</t>
  </si>
  <si>
    <t>0175J0</t>
  </si>
  <si>
    <t>Carte puzzle Norvège</t>
  </si>
  <si>
    <t>0175K0</t>
  </si>
  <si>
    <t>Carte puzzle de la Suède</t>
  </si>
  <si>
    <t>0176A0</t>
  </si>
  <si>
    <t>Meuble de support des cartes géographiques</t>
  </si>
  <si>
    <t>0176B0</t>
  </si>
  <si>
    <t>Carte puzzle de l'Europe</t>
  </si>
  <si>
    <t>0176C0</t>
  </si>
  <si>
    <t>Carte puzzle d'Amérique du Nord</t>
  </si>
  <si>
    <t>0176E0</t>
  </si>
  <si>
    <t>Carte puzzle d'Amérique du Sud</t>
  </si>
  <si>
    <t>0176F0</t>
  </si>
  <si>
    <t>Carte puzzle de l'Afrique</t>
  </si>
  <si>
    <t>0176G0</t>
  </si>
  <si>
    <t>Carte puzzle de l'Asie</t>
  </si>
  <si>
    <t>0176H0</t>
  </si>
  <si>
    <t>Carte puzzle de l'Australie - océanie</t>
  </si>
  <si>
    <t>017700</t>
  </si>
  <si>
    <t>Planisphère du monde</t>
  </si>
  <si>
    <t>017706</t>
  </si>
  <si>
    <t>Planisphère du monde - vue de l'Asie</t>
  </si>
  <si>
    <t>0177A0</t>
  </si>
  <si>
    <t>Cercle de dessin des hémisphères</t>
  </si>
  <si>
    <t>0177B0</t>
  </si>
  <si>
    <t>Carte des Mers et Océans</t>
  </si>
  <si>
    <t>017901</t>
  </si>
  <si>
    <t>4 cartes de l'Europe</t>
  </si>
  <si>
    <t>022600</t>
  </si>
  <si>
    <t>Globe des parties du monde</t>
  </si>
  <si>
    <t>022700</t>
  </si>
  <si>
    <t>Plateau n°1 des formes de la terre et des mers</t>
  </si>
  <si>
    <t>022800</t>
  </si>
  <si>
    <t>Plateau n°2 des formes de la terre et des mers</t>
  </si>
  <si>
    <t>022900</t>
  </si>
  <si>
    <t>Cartes des formes géographiques</t>
  </si>
  <si>
    <t>0229A0</t>
  </si>
  <si>
    <t>Boite pour cartes des formes géographiques</t>
  </si>
  <si>
    <t>023000</t>
  </si>
  <si>
    <t>Globe lisse et rugueux</t>
  </si>
  <si>
    <t>023100</t>
  </si>
  <si>
    <t>Globe Coloré</t>
  </si>
  <si>
    <t>023200</t>
  </si>
  <si>
    <t>Présentoir des drapeaux Asie</t>
  </si>
  <si>
    <t>023300</t>
  </si>
  <si>
    <t>Présentoir des drapeaux Europe</t>
  </si>
  <si>
    <t>0233A0</t>
  </si>
  <si>
    <t>Présentoir des drapeaux des Amériques</t>
  </si>
  <si>
    <t>0233B0</t>
  </si>
  <si>
    <t>Présentoir des drapeaux Afrique</t>
  </si>
  <si>
    <t>023501</t>
  </si>
  <si>
    <t>Cartes des parties du monde</t>
  </si>
  <si>
    <t>023600</t>
  </si>
  <si>
    <t>Carte puzzle des Etats-Unis</t>
  </si>
  <si>
    <t>0236B0</t>
  </si>
  <si>
    <t>Carte puzzle du Mexique</t>
  </si>
  <si>
    <t>023700</t>
  </si>
  <si>
    <t>Carte puzzle du Canada</t>
  </si>
  <si>
    <t>023800</t>
  </si>
  <si>
    <t>4 cartes de l'Amérique du Nord</t>
  </si>
  <si>
    <t>023900</t>
  </si>
  <si>
    <t>4 cartes de l'Amérique du Sud</t>
  </si>
  <si>
    <t>024001</t>
  </si>
  <si>
    <t>Cabinet des Etats-Unis</t>
  </si>
  <si>
    <t>024100</t>
  </si>
  <si>
    <t>Carte puzzle du Japon</t>
  </si>
  <si>
    <t>024200</t>
  </si>
  <si>
    <t>Carte puzzle de Taïwan</t>
  </si>
  <si>
    <t>024300</t>
  </si>
  <si>
    <t>Carte puzzle de la Chine</t>
  </si>
  <si>
    <t>076001</t>
  </si>
  <si>
    <t>Cartes des drapeaux d'Afrique</t>
  </si>
  <si>
    <t>076101</t>
  </si>
  <si>
    <t>Cartes des drapeaux d'Asie</t>
  </si>
  <si>
    <t>076201</t>
  </si>
  <si>
    <t>Cartes des drapeaux d'Europe</t>
  </si>
  <si>
    <t>076301</t>
  </si>
  <si>
    <t>Cartes des drapeaux d'Amérique du Nord</t>
  </si>
  <si>
    <t>076401</t>
  </si>
  <si>
    <t>Cartes des drapeaux des Etats-Unis</t>
  </si>
  <si>
    <t>076501</t>
  </si>
  <si>
    <t>Cartes des drapeaux d'Amérique du Sud</t>
  </si>
  <si>
    <t>077001</t>
  </si>
  <si>
    <t>Planètes du système solaire</t>
  </si>
  <si>
    <t>078000</t>
  </si>
  <si>
    <t>Grande carte du monde</t>
  </si>
  <si>
    <t>085101</t>
  </si>
  <si>
    <t>Tellurium</t>
  </si>
  <si>
    <t>085201</t>
  </si>
  <si>
    <t>Boite d'activités du Tellurium</t>
  </si>
  <si>
    <t>162600</t>
  </si>
  <si>
    <t>Cabinet pour cartes géographiques en papier</t>
  </si>
  <si>
    <t>200000</t>
  </si>
  <si>
    <t>Puzzle de drapeaux des Amériques</t>
  </si>
  <si>
    <t>383200</t>
  </si>
  <si>
    <t>Puzzle de drapeaux Europe</t>
  </si>
  <si>
    <t>550200</t>
  </si>
  <si>
    <t>Cartes d'exercices n°1 des formes de la terre et des mers</t>
  </si>
  <si>
    <t>550300</t>
  </si>
  <si>
    <t>Etiquettes des formes de la terre et des mers</t>
  </si>
  <si>
    <t>550500</t>
  </si>
  <si>
    <t>Cartes des formes de la terre et des mers</t>
  </si>
  <si>
    <t>550800</t>
  </si>
  <si>
    <t>Silhouette du monde x50</t>
  </si>
  <si>
    <t>550900</t>
  </si>
  <si>
    <t>Planisphère politique x50</t>
  </si>
  <si>
    <t>551000</t>
  </si>
  <si>
    <t>Carte politique du monde avec lacs x50</t>
  </si>
  <si>
    <t>551100</t>
  </si>
  <si>
    <t>Planisphères et leur étiquettes</t>
  </si>
  <si>
    <t>551200</t>
  </si>
  <si>
    <t>Planisphère de contrôle muet</t>
  </si>
  <si>
    <t>551210</t>
  </si>
  <si>
    <t>Planisphère de contrôle en anglais</t>
  </si>
  <si>
    <t>551300</t>
  </si>
  <si>
    <t>Carte de contrôle mers et océans : muette</t>
  </si>
  <si>
    <t>551310</t>
  </si>
  <si>
    <t>Carte de contrôle mers et océans (anglais)</t>
  </si>
  <si>
    <t>551400</t>
  </si>
  <si>
    <t>Silhouette de l'Afrique x50</t>
  </si>
  <si>
    <t>551500</t>
  </si>
  <si>
    <t>Cours d'eau de l'Afrique x50</t>
  </si>
  <si>
    <t>551600</t>
  </si>
  <si>
    <t>Carte des états de l'Afrique x50</t>
  </si>
  <si>
    <t>551700</t>
  </si>
  <si>
    <t>Silhouette de l'Asie x50</t>
  </si>
  <si>
    <t>551800</t>
  </si>
  <si>
    <t>Cours d'eau de l'Asie x50</t>
  </si>
  <si>
    <t>551900</t>
  </si>
  <si>
    <t>Carte des états de l'Asie x50</t>
  </si>
  <si>
    <t>552000</t>
  </si>
  <si>
    <t>Silhouette de l'Australie - océanie x50</t>
  </si>
  <si>
    <t>552100</t>
  </si>
  <si>
    <t>Cours d'eau de l'Australie - océanie x50</t>
  </si>
  <si>
    <t>552200</t>
  </si>
  <si>
    <t>Carte des états de l'Australie - océanie x50</t>
  </si>
  <si>
    <t>552300</t>
  </si>
  <si>
    <t>Silhouette de l'Europe x50</t>
  </si>
  <si>
    <t>552400</t>
  </si>
  <si>
    <t>Cours d'eau de l'Europe x50</t>
  </si>
  <si>
    <t>552500</t>
  </si>
  <si>
    <t>Carte des états de l'Europe x50</t>
  </si>
  <si>
    <t>552600</t>
  </si>
  <si>
    <t>Silhouette d'Amérique du Nord x50</t>
  </si>
  <si>
    <t>552700</t>
  </si>
  <si>
    <t>Cours d'eau d'Amérique du Nord x50</t>
  </si>
  <si>
    <t>552800</t>
  </si>
  <si>
    <t>Carte des états d'Amérique du Nord x50</t>
  </si>
  <si>
    <t>552900</t>
  </si>
  <si>
    <t>Silhouette d'Amérique du Sud x50</t>
  </si>
  <si>
    <t>553000</t>
  </si>
  <si>
    <t>Cours d'eau d'Amérique du Sud x50</t>
  </si>
  <si>
    <t>553100</t>
  </si>
  <si>
    <t>Carte des états d'Amérique du Sud x50</t>
  </si>
  <si>
    <t>553200</t>
  </si>
  <si>
    <t>Silhouette des Etats-Unis x50</t>
  </si>
  <si>
    <t>553300</t>
  </si>
  <si>
    <t>Cours d'eau des Etats-Unis x50</t>
  </si>
  <si>
    <t>553400</t>
  </si>
  <si>
    <t>Carte des états des Etats-Unis x50</t>
  </si>
  <si>
    <t>553500</t>
  </si>
  <si>
    <t>Carte colorée des Etats-Unis</t>
  </si>
  <si>
    <t>553610</t>
  </si>
  <si>
    <t>Carte de contrôle de l'Espagne : muette</t>
  </si>
  <si>
    <t>553620</t>
  </si>
  <si>
    <t>Carte de contrôle de l'Espagne (Espagnol)</t>
  </si>
  <si>
    <t>553630</t>
  </si>
  <si>
    <t>Etiquettes carte Espagne (Espagnol)</t>
  </si>
  <si>
    <t>553900</t>
  </si>
  <si>
    <t>Drapeaux en papier x 500</t>
  </si>
  <si>
    <t>554000</t>
  </si>
  <si>
    <t>Cartes d'explication des parties du drapeau</t>
  </si>
  <si>
    <t>554400</t>
  </si>
  <si>
    <t>Carte de contrôle de l'Afrique en anglais</t>
  </si>
  <si>
    <t>554500</t>
  </si>
  <si>
    <t>Carte de contrôle de l'Asie</t>
  </si>
  <si>
    <t>554600</t>
  </si>
  <si>
    <t>Carte de contrôle de l'Australie - océanie en anglais</t>
  </si>
  <si>
    <t>554700</t>
  </si>
  <si>
    <t>Carte de contrôle de l'Europe en anglais</t>
  </si>
  <si>
    <t>554800</t>
  </si>
  <si>
    <t>Carte de contrôle d'Amérique du Nord en anglais</t>
  </si>
  <si>
    <t>554900</t>
  </si>
  <si>
    <t>Carte de contrôle d'Amérique du Sud en anglais</t>
  </si>
  <si>
    <t>555000</t>
  </si>
  <si>
    <t>Carte de contrôle des Etats-Unis en anglais</t>
  </si>
  <si>
    <t>555010</t>
  </si>
  <si>
    <t>Carte de contrôle du Canada</t>
  </si>
  <si>
    <t>555100</t>
  </si>
  <si>
    <t>Carte de contrôle muette de l'Afrique</t>
  </si>
  <si>
    <t>555200</t>
  </si>
  <si>
    <t>Carte de contrôle muette de l'Asie</t>
  </si>
  <si>
    <t>555300</t>
  </si>
  <si>
    <t>Carte de contrôle muette de l'Australie - océanie</t>
  </si>
  <si>
    <t>555400</t>
  </si>
  <si>
    <t>Carte de contrôle muette de l'Europe</t>
  </si>
  <si>
    <t>555500</t>
  </si>
  <si>
    <t>Carte de contrôle muette d'Amérique du Nord</t>
  </si>
  <si>
    <t>555600</t>
  </si>
  <si>
    <t>Carte de contrôle muette d'Amérique du Sud</t>
  </si>
  <si>
    <t>555700</t>
  </si>
  <si>
    <t>Carte de contrôle muette des Etats-Unis</t>
  </si>
  <si>
    <t>555710</t>
  </si>
  <si>
    <t>Carte de contrôle muette du Canada</t>
  </si>
  <si>
    <t>555800</t>
  </si>
  <si>
    <t>Etiquettes des continents</t>
  </si>
  <si>
    <t>555900</t>
  </si>
  <si>
    <t>Etiquettes de l'Afrique</t>
  </si>
  <si>
    <t>556100</t>
  </si>
  <si>
    <t>Etiquettes de l'Australie</t>
  </si>
  <si>
    <t>556200</t>
  </si>
  <si>
    <t>Etiquettes de l'Europe</t>
  </si>
  <si>
    <t>556300</t>
  </si>
  <si>
    <t>Etiquettes d'Amérique du Nord</t>
  </si>
  <si>
    <t>556400</t>
  </si>
  <si>
    <t>Etiquettes d'Amérique du Sud</t>
  </si>
  <si>
    <t>556500</t>
  </si>
  <si>
    <t>Etiquettes des Etats-Unis</t>
  </si>
  <si>
    <t>556510</t>
  </si>
  <si>
    <t>Etiquettes du Canada</t>
  </si>
  <si>
    <t>557300</t>
  </si>
  <si>
    <t>Carte de contrôle muette du Mexique</t>
  </si>
  <si>
    <t>557400</t>
  </si>
  <si>
    <t>Carte de contrôle du Mexique</t>
  </si>
  <si>
    <t>557500</t>
  </si>
  <si>
    <t>Etiquettes du Mexique</t>
  </si>
  <si>
    <t>Fournitures et Supports Pédagogiques</t>
  </si>
  <si>
    <t>561500</t>
  </si>
  <si>
    <t>Actions pour solides géométriques</t>
  </si>
  <si>
    <t>Matériel pour les Arts</t>
  </si>
  <si>
    <t>187700</t>
  </si>
  <si>
    <t>Chevalet 2 tableaux</t>
  </si>
  <si>
    <t>3040422</t>
  </si>
  <si>
    <t>Séchoir à peinture en carton - 15 emplacements</t>
  </si>
  <si>
    <t>E009131</t>
  </si>
  <si>
    <t>Support à crayons et pinceaux</t>
  </si>
  <si>
    <t>E009132</t>
  </si>
  <si>
    <t>Support 12 trous pour ciseaux</t>
  </si>
  <si>
    <t>E009134</t>
  </si>
  <si>
    <t>Support pour poincons</t>
  </si>
  <si>
    <t>E036083</t>
  </si>
  <si>
    <t>Support de matériel - bois</t>
  </si>
  <si>
    <t>E040094</t>
  </si>
  <si>
    <t>Lot de 12 pinceaux à colle de 12cm</t>
  </si>
  <si>
    <t>E062601</t>
  </si>
  <si>
    <t>Interpaint bottle 1 l</t>
  </si>
  <si>
    <t>E083002</t>
  </si>
  <si>
    <t>Support poinconnage</t>
  </si>
  <si>
    <t>E083001</t>
  </si>
  <si>
    <t>Poinçon court 7 cm</t>
  </si>
  <si>
    <t>E522761</t>
  </si>
  <si>
    <t>Poincon ergonomique 14 cm couleur aléatoire</t>
  </si>
  <si>
    <t>E523019</t>
  </si>
  <si>
    <t>Séchoir à peinture - petit</t>
  </si>
  <si>
    <t>E523033</t>
  </si>
  <si>
    <t>Séchoir à peinture - grand</t>
  </si>
  <si>
    <t>112000</t>
  </si>
  <si>
    <t>Chaise A1 - 26 cm</t>
  </si>
  <si>
    <t>112100</t>
  </si>
  <si>
    <t>Chaise B2 - 31 cm</t>
  </si>
  <si>
    <t>112200</t>
  </si>
  <si>
    <t>Chaise C3 - 35 cm</t>
  </si>
  <si>
    <t>113000</t>
  </si>
  <si>
    <t>Tabouret A1 - 26 cm</t>
  </si>
  <si>
    <t>113100</t>
  </si>
  <si>
    <t>Tabouret B2 - 31 cm</t>
  </si>
  <si>
    <t>113200</t>
  </si>
  <si>
    <t>Tabouret C3 - 35 cm</t>
  </si>
  <si>
    <t>113500</t>
  </si>
  <si>
    <t>Tabouret E5 - 43 cm</t>
  </si>
  <si>
    <t>157100</t>
  </si>
  <si>
    <t>Bibliothèque sans fond (93cm)</t>
  </si>
  <si>
    <t>157150</t>
  </si>
  <si>
    <t>Fond pour bibliothèque (93cm)</t>
  </si>
  <si>
    <t>157200</t>
  </si>
  <si>
    <t>Meuble modulable à tiroirs (93cm)</t>
  </si>
  <si>
    <t>157210</t>
  </si>
  <si>
    <t>Tiroir (incluant rails) : jaune - 7 cm</t>
  </si>
  <si>
    <t>157220</t>
  </si>
  <si>
    <t>Tiroir (incluant rails) : rouge - 7 cm</t>
  </si>
  <si>
    <t>157230</t>
  </si>
  <si>
    <t>Tiroir (incluant rails) : bleu - 7 cm</t>
  </si>
  <si>
    <t>157240</t>
  </si>
  <si>
    <t>Tiroir (incluant rails) : transparent - 7 cm</t>
  </si>
  <si>
    <t>157250</t>
  </si>
  <si>
    <t>Tiroir (incluant rails) : jaune - 15 cm</t>
  </si>
  <si>
    <t>157260</t>
  </si>
  <si>
    <t>Tiroir (incluant rails) : rouge - 15 cm</t>
  </si>
  <si>
    <t>157270</t>
  </si>
  <si>
    <t>Tiroir (incluant rails) : bleu - 15 cm</t>
  </si>
  <si>
    <t>157280</t>
  </si>
  <si>
    <t>Tiroir (incluant rails) : transparent - 15 cm</t>
  </si>
  <si>
    <t>157400</t>
  </si>
  <si>
    <t>Fond pour meuble de matériels (93cm)</t>
  </si>
  <si>
    <t>157500</t>
  </si>
  <si>
    <t>Meuble sensoriel sans fond</t>
  </si>
  <si>
    <t>157550</t>
  </si>
  <si>
    <t>Fond pour meuble sensoriel ou matériels (93cm)</t>
  </si>
  <si>
    <t>164000</t>
  </si>
  <si>
    <t>Tapis de sol rouge</t>
  </si>
  <si>
    <t>164100</t>
  </si>
  <si>
    <t>Tapis de sol bleu sombre</t>
  </si>
  <si>
    <t>164200</t>
  </si>
  <si>
    <t>Tapis de sol bleu clair</t>
  </si>
  <si>
    <t>164300</t>
  </si>
  <si>
    <t>Tapis de sol noir</t>
  </si>
  <si>
    <t>164400</t>
  </si>
  <si>
    <t>Tapis de sol beige</t>
  </si>
  <si>
    <t>Table pour la ferme</t>
  </si>
  <si>
    <t>173100</t>
  </si>
  <si>
    <t>Présentoir 3 tapis</t>
  </si>
  <si>
    <t>173200</t>
  </si>
  <si>
    <t>Présentoir 5 tapis</t>
  </si>
  <si>
    <t>*Produits de la marque Arts and Craft faisant l'objet de nos recommandations</t>
  </si>
  <si>
    <r>
      <rPr>
        <sz val="10"/>
        <color rgb="FF000000"/>
        <rFont val="Calibri"/>
        <family val="2"/>
      </rP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 562 - 78 Avenue des Champs-Elysées - 75008 Paris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</si>
  <si>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</si>
  <si>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</si>
  <si>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</si>
  <si>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</si>
  <si>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</si>
  <si>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</si>
  <si>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</si>
  <si>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</si>
  <si>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</si>
  <si>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</si>
  <si>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</si>
  <si>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</si>
  <si>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</si>
  <si>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</si>
  <si>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</si>
  <si>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</si>
  <si>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t>010201</t>
  </si>
  <si>
    <t>Boites de grammaire</t>
  </si>
  <si>
    <t>010301</t>
  </si>
  <si>
    <t>Boites de grammaire à remplir</t>
  </si>
  <si>
    <t>010401</t>
  </si>
  <si>
    <t>Cartes de grammaire imprimées</t>
  </si>
  <si>
    <t>0104A0</t>
  </si>
  <si>
    <t>Cartes de grammaire non imprimées</t>
  </si>
  <si>
    <t>010502</t>
  </si>
  <si>
    <t>Mode d'emploi des boites de grammaire (anglais)</t>
  </si>
  <si>
    <t>0105A1</t>
  </si>
  <si>
    <t>Boites des commandes de grammaire colorées</t>
  </si>
  <si>
    <t>0105B0</t>
  </si>
  <si>
    <t>Boites des commandes de grammaire en bois</t>
  </si>
  <si>
    <t>010701</t>
  </si>
  <si>
    <t>Jeu du sens grammatical (anglais)</t>
  </si>
  <si>
    <t>010750</t>
  </si>
  <si>
    <t>Cartes des symboles de grammaire</t>
  </si>
  <si>
    <t>0107A1</t>
  </si>
  <si>
    <t>Jeu du sens grammatical : set 2 (anglais)</t>
  </si>
  <si>
    <t>011200</t>
  </si>
  <si>
    <t>Boite des symboles de grammaire 15 cases</t>
  </si>
  <si>
    <t>072300</t>
  </si>
  <si>
    <t>Exploring English 6-9 ans</t>
  </si>
  <si>
    <t>072600</t>
  </si>
  <si>
    <t>Exploring English : 9-12 ans</t>
  </si>
  <si>
    <t>073100</t>
  </si>
  <si>
    <t>Meuble sans roulettes pour Exploring English</t>
  </si>
  <si>
    <t>073150</t>
  </si>
  <si>
    <t>Meuble avec roulettes pour Exploring English</t>
  </si>
  <si>
    <t>523281</t>
  </si>
  <si>
    <t>The Land Of The Parts Of Speech</t>
  </si>
  <si>
    <t>007300</t>
  </si>
  <si>
    <t>Jeu de la banque</t>
  </si>
  <si>
    <t>0077G0</t>
  </si>
  <si>
    <t>Boite de 100 perles en verre individuelles avec trou</t>
  </si>
  <si>
    <t>0077M0</t>
  </si>
  <si>
    <t>Boite de 100 perles indiv. nylon avec trou</t>
  </si>
  <si>
    <t>009400</t>
  </si>
  <si>
    <t>Grand boulier</t>
  </si>
  <si>
    <t>009500</t>
  </si>
  <si>
    <t>La grande division avec les tubes</t>
  </si>
  <si>
    <t>0095B0</t>
  </si>
  <si>
    <t>Perles vertes x100</t>
  </si>
  <si>
    <t>0095B1</t>
  </si>
  <si>
    <t>Perles bleues x100</t>
  </si>
  <si>
    <t>009700</t>
  </si>
  <si>
    <t>Petites quilles x100</t>
  </si>
  <si>
    <t>009800</t>
  </si>
  <si>
    <t>Grandes quilles x27</t>
  </si>
  <si>
    <t>009900</t>
  </si>
  <si>
    <t>Boulier horizontal - perles dorées</t>
  </si>
  <si>
    <t>009950</t>
  </si>
  <si>
    <t>Boite de chiffres bicolore pour échiquiers</t>
  </si>
  <si>
    <t>011300</t>
  </si>
  <si>
    <t>Quilles des fractions</t>
  </si>
  <si>
    <t>0113A0</t>
  </si>
  <si>
    <t>Présentoir des quilles de fraction</t>
  </si>
  <si>
    <t>011500</t>
  </si>
  <si>
    <t>Carrés métal</t>
  </si>
  <si>
    <t>011600</t>
  </si>
  <si>
    <t>Triangles métal</t>
  </si>
  <si>
    <t>011700</t>
  </si>
  <si>
    <t>Petit triangle</t>
  </si>
  <si>
    <t>0117A0</t>
  </si>
  <si>
    <t>Petit trapèze</t>
  </si>
  <si>
    <t>0117B0</t>
  </si>
  <si>
    <t>Petite rosace</t>
  </si>
  <si>
    <t>0117C0</t>
  </si>
  <si>
    <t>Rosace horizontale</t>
  </si>
  <si>
    <t>011800</t>
  </si>
  <si>
    <t>Formes inscrites et concentriques</t>
  </si>
  <si>
    <t>011900</t>
  </si>
  <si>
    <t>Triangle inscrit dans cercle</t>
  </si>
  <si>
    <t>012200</t>
  </si>
  <si>
    <t>Matériel des équivalences</t>
  </si>
  <si>
    <t>012300</t>
  </si>
  <si>
    <t>Théorème de Pythagore</t>
  </si>
  <si>
    <t>012400</t>
  </si>
  <si>
    <t>Rapporteur</t>
  </si>
  <si>
    <t>012500</t>
  </si>
  <si>
    <t>Cercle centésimal</t>
  </si>
  <si>
    <t>012901</t>
  </si>
  <si>
    <t>Cube de la puissance de trois</t>
  </si>
  <si>
    <t>012902</t>
  </si>
  <si>
    <t>Cube jaune</t>
  </si>
  <si>
    <t>013000</t>
  </si>
  <si>
    <t>Cube de la puissance de deux</t>
  </si>
  <si>
    <t>0132A0</t>
  </si>
  <si>
    <t>Matériel des hiérarchies</t>
  </si>
  <si>
    <t>0132B0</t>
  </si>
  <si>
    <t>Cartes pour matériel des hiérarchies</t>
  </si>
  <si>
    <t>0132C0</t>
  </si>
  <si>
    <t>Cercle des opérations</t>
  </si>
  <si>
    <t>013300</t>
  </si>
  <si>
    <t>Petit plateau de la racine carrée</t>
  </si>
  <si>
    <t>013401</t>
  </si>
  <si>
    <t>Schémas pour la racine carrée</t>
  </si>
  <si>
    <t>013500</t>
  </si>
  <si>
    <t>Plateau de la racine carrée</t>
  </si>
  <si>
    <t>013600</t>
  </si>
  <si>
    <t>Boite des pions pour le plateau de la racine carrée</t>
  </si>
  <si>
    <t>013701</t>
  </si>
  <si>
    <t>Echiquier des nombres entiers</t>
  </si>
  <si>
    <t>0138B0</t>
  </si>
  <si>
    <t>Boite de chiffres pour échiquiers</t>
  </si>
  <si>
    <t>0138G0</t>
  </si>
  <si>
    <t>Perles indiv. verre pour échiquier</t>
  </si>
  <si>
    <t>0138M0</t>
  </si>
  <si>
    <t>Perles indiv. nylon pour échiquier</t>
  </si>
  <si>
    <t>013901</t>
  </si>
  <si>
    <t>Matériel pour plateau des nombres décimaux</t>
  </si>
  <si>
    <t>014001</t>
  </si>
  <si>
    <t>Tableau pour nombres décimaux</t>
  </si>
  <si>
    <t>015401</t>
  </si>
  <si>
    <t>50 feuillets pour travail grand boulier</t>
  </si>
  <si>
    <t>0157A0</t>
  </si>
  <si>
    <t>Contrôle pour tableau de pythagore</t>
  </si>
  <si>
    <t>0157B0</t>
  </si>
  <si>
    <t>Table de contrôle du tableau de cent chiffres romains</t>
  </si>
  <si>
    <t>018050</t>
  </si>
  <si>
    <t>Tableau de cent chiffres romains</t>
  </si>
  <si>
    <t>018100</t>
  </si>
  <si>
    <t>Tableau de Pythagore</t>
  </si>
  <si>
    <t>018201</t>
  </si>
  <si>
    <t>Echiquier des nombres décimaux</t>
  </si>
  <si>
    <t>018301</t>
  </si>
  <si>
    <t>Jeu des timbres pour nombre décimal</t>
  </si>
  <si>
    <t>018500</t>
  </si>
  <si>
    <t>Section circulaires des fractions</t>
  </si>
  <si>
    <t>018700</t>
  </si>
  <si>
    <t>Cube du trinôme arithmétique</t>
  </si>
  <si>
    <t>018900</t>
  </si>
  <si>
    <t>Matériel pour construction des cubes</t>
  </si>
  <si>
    <t>0190G0</t>
  </si>
  <si>
    <t>Décanomial indiv. verre</t>
  </si>
  <si>
    <t>0190M0</t>
  </si>
  <si>
    <t>Décanomial indiv. nylon</t>
  </si>
  <si>
    <t>019100</t>
  </si>
  <si>
    <t>Feuillets pour décanomial</t>
  </si>
  <si>
    <t>025400</t>
  </si>
  <si>
    <t>Petites barres numériques</t>
  </si>
  <si>
    <t>027000</t>
  </si>
  <si>
    <t>Matériel hiérarchique multibase bases 2 et 3</t>
  </si>
  <si>
    <t>027101</t>
  </si>
  <si>
    <t>Tableau pour matériel hiérarchique multibase bases 2 et 3</t>
  </si>
  <si>
    <t>027200</t>
  </si>
  <si>
    <t>Cube du binôme algébrique</t>
  </si>
  <si>
    <t>0280G0</t>
  </si>
  <si>
    <t>Boite de perles pour la multiplication indiv. verre</t>
  </si>
  <si>
    <t>0280M0</t>
  </si>
  <si>
    <t>Boite de perles pour la multiplication indiv. nylon</t>
  </si>
  <si>
    <t>0292G0</t>
  </si>
  <si>
    <t>Serpent des nombres négatifs indiv. verre</t>
  </si>
  <si>
    <t>0292M0</t>
  </si>
  <si>
    <t>Serpent des nombres négatifs indiv. nylon</t>
  </si>
  <si>
    <t>060101</t>
  </si>
  <si>
    <t>Exercices pour le jeu des timbres (en anglais)</t>
  </si>
  <si>
    <t>060201</t>
  </si>
  <si>
    <t>Exercices pour échiquier des nombres entiers (en anglais)</t>
  </si>
  <si>
    <t>060301</t>
  </si>
  <si>
    <t>Exercices pour jeu de la banque (en anglais)</t>
  </si>
  <si>
    <t>060501</t>
  </si>
  <si>
    <t>Exercices pour travail du grand boulier (en anglais)</t>
  </si>
  <si>
    <t>060701</t>
  </si>
  <si>
    <t>Exercices pour la grande division avec les tubes (en anglais)</t>
  </si>
  <si>
    <t>060801</t>
  </si>
  <si>
    <t>Exercices pour boulier des perles (en anglais)</t>
  </si>
  <si>
    <t>061301</t>
  </si>
  <si>
    <t>Exercices n°1 pour le plateau de la racine carrée (en anglais)</t>
  </si>
  <si>
    <t>061401</t>
  </si>
  <si>
    <t>Exercices n°2 pour le plateau de la racine carrée (en anglais)</t>
  </si>
  <si>
    <t>061501</t>
  </si>
  <si>
    <t>Exercices pour fractions n°1 (en anglais)</t>
  </si>
  <si>
    <t>061601</t>
  </si>
  <si>
    <t>Exercices pour fractions n°2 (en anglais)</t>
  </si>
  <si>
    <t>061701</t>
  </si>
  <si>
    <t>Exercices pour fractions n°3 (en anglais)</t>
  </si>
  <si>
    <t>061801</t>
  </si>
  <si>
    <t>Exercices pour plateau des nombres décimaux (en anglais)</t>
  </si>
  <si>
    <t>062201</t>
  </si>
  <si>
    <t>Exercices pour tableau de pythagore (en anglais)</t>
  </si>
  <si>
    <t>062401</t>
  </si>
  <si>
    <t>Hundred Board With Roman Numerals Activity Set</t>
  </si>
  <si>
    <t>062701</t>
  </si>
  <si>
    <t>Decimal Fraction Exercise Activity Set 2</t>
  </si>
  <si>
    <t>063001</t>
  </si>
  <si>
    <t>La planche à clous</t>
  </si>
  <si>
    <t>067100</t>
  </si>
  <si>
    <t>Boite avec grandes cartes</t>
  </si>
  <si>
    <t>067200</t>
  </si>
  <si>
    <t>Tapis pour grandes cartes</t>
  </si>
  <si>
    <t>067300</t>
  </si>
  <si>
    <t>Boite avec petites cartes</t>
  </si>
  <si>
    <t>067400</t>
  </si>
  <si>
    <t>Tapis pour petites cartes</t>
  </si>
  <si>
    <t>068201</t>
  </si>
  <si>
    <t>Story Telling: The King of Peace</t>
  </si>
  <si>
    <t>068401</t>
  </si>
  <si>
    <t>Livre The Story Of The Three Kings (en anglais)</t>
  </si>
  <si>
    <t>068501</t>
  </si>
  <si>
    <t>The Binomial castlle</t>
  </si>
  <si>
    <t>085500</t>
  </si>
  <si>
    <t>Calendrier déroulant</t>
  </si>
  <si>
    <t>085550</t>
  </si>
  <si>
    <t>Rouleau de papier pour calendrier déroulant</t>
  </si>
  <si>
    <t>176500</t>
  </si>
  <si>
    <t>Cabinet des fractions</t>
  </si>
  <si>
    <t>1858002</t>
  </si>
  <si>
    <t>Tampon horloge digitale 24H</t>
  </si>
  <si>
    <t>1860001</t>
  </si>
  <si>
    <t>Tampon horloge 12H</t>
  </si>
  <si>
    <t>310000</t>
  </si>
  <si>
    <t>Horloge apprentissage heure</t>
  </si>
  <si>
    <t>310101</t>
  </si>
  <si>
    <t>Exercices sur pendule</t>
  </si>
  <si>
    <t>310900</t>
  </si>
  <si>
    <t>Boite pour tampons horloge</t>
  </si>
  <si>
    <t>315000</t>
  </si>
  <si>
    <t>Solaris</t>
  </si>
  <si>
    <t>560000</t>
  </si>
  <si>
    <t>Tables des multiples</t>
  </si>
  <si>
    <t>560100</t>
  </si>
  <si>
    <t>Tables des facteurs</t>
  </si>
  <si>
    <t>560200</t>
  </si>
  <si>
    <t>Tableaux des multiples</t>
  </si>
  <si>
    <t>560600</t>
  </si>
  <si>
    <t>Problèmes de fractions</t>
  </si>
  <si>
    <t>560710</t>
  </si>
  <si>
    <t>Recherche de fractions équivalentes</t>
  </si>
  <si>
    <t>912400</t>
  </si>
  <si>
    <t>Lot 10 poids dans support bois</t>
  </si>
  <si>
    <t>912900</t>
  </si>
  <si>
    <t>Balance en bois</t>
  </si>
  <si>
    <t>E132033</t>
  </si>
  <si>
    <t>Tampon encreur - Noir</t>
  </si>
  <si>
    <t>Matériel de Géométrie</t>
  </si>
  <si>
    <t>012700</t>
  </si>
  <si>
    <t>Matériel des surfaces</t>
  </si>
  <si>
    <t>012800</t>
  </si>
  <si>
    <t>Boites métallique des volumes</t>
  </si>
  <si>
    <t>018801</t>
  </si>
  <si>
    <t>Prisme à base carrée</t>
  </si>
  <si>
    <t>018802</t>
  </si>
  <si>
    <t>Prisme à base rhombique</t>
  </si>
  <si>
    <t>018803</t>
  </si>
  <si>
    <t>Prisme à base triangulaire</t>
  </si>
  <si>
    <t>018804</t>
  </si>
  <si>
    <t>Ensemble de 2 prisme à base triangulaire</t>
  </si>
  <si>
    <t>018805</t>
  </si>
  <si>
    <t>Prisme à base hexagonale</t>
  </si>
  <si>
    <t>018806</t>
  </si>
  <si>
    <t>Prisme à base hexagonale divisé en 2</t>
  </si>
  <si>
    <t>018807</t>
  </si>
  <si>
    <t>Petit prisme à base carrée</t>
  </si>
  <si>
    <t>018808</t>
  </si>
  <si>
    <t>Petit prisme à base triangulaire</t>
  </si>
  <si>
    <t>018809</t>
  </si>
  <si>
    <t>Pyramide à base carrée</t>
  </si>
  <si>
    <t>018810</t>
  </si>
  <si>
    <t>Pyramide à base triangulaire</t>
  </si>
  <si>
    <t>018811</t>
  </si>
  <si>
    <t>Cylindre</t>
  </si>
  <si>
    <t>018812</t>
  </si>
  <si>
    <t>Cône</t>
  </si>
  <si>
    <t>018813</t>
  </si>
  <si>
    <t>Petit cylindre</t>
  </si>
  <si>
    <t>018814</t>
  </si>
  <si>
    <t>Sphère</t>
  </si>
  <si>
    <t>018815</t>
  </si>
  <si>
    <t>Ellipse</t>
  </si>
  <si>
    <t>018816</t>
  </si>
  <si>
    <t>Ovoïde</t>
  </si>
  <si>
    <t>0188A0</t>
  </si>
  <si>
    <t>Boite des volumes de 250 cubes</t>
  </si>
  <si>
    <t>0188B1</t>
  </si>
  <si>
    <t>Boite 5 prismes jaunes</t>
  </si>
  <si>
    <t>0188F1</t>
  </si>
  <si>
    <t>Cube up !</t>
  </si>
  <si>
    <t>019200</t>
  </si>
  <si>
    <t>Boite des volumes de 1000 cubes</t>
  </si>
  <si>
    <t>019400</t>
  </si>
  <si>
    <t>Matériel pour construction figures géométriques</t>
  </si>
  <si>
    <t>0194A0</t>
  </si>
  <si>
    <t>Plateau de construction figures géométriques</t>
  </si>
  <si>
    <t>068301</t>
  </si>
  <si>
    <t>King Sphere &amp; King Cube make Peace</t>
  </si>
  <si>
    <t>019500</t>
  </si>
  <si>
    <t>Premier jeu de cartes de botanique en anglais</t>
  </si>
  <si>
    <t>0195A1</t>
  </si>
  <si>
    <t>Etiquettes du premier jeu de cartes de botanique en anglais</t>
  </si>
  <si>
    <t>0195B0</t>
  </si>
  <si>
    <t>Boite de rangement premier jeu de cartes de botanique</t>
  </si>
  <si>
    <t>019600</t>
  </si>
  <si>
    <t>Deuxième jeu de cartes de botanique en anglais</t>
  </si>
  <si>
    <t>0196A1</t>
  </si>
  <si>
    <t>Etiquettes du deuxième jeu de cartes de botanique en anglais</t>
  </si>
  <si>
    <t>0196B0</t>
  </si>
  <si>
    <t>Boite de rangement deuxième jeu de cartes de botanique</t>
  </si>
  <si>
    <t>019700</t>
  </si>
  <si>
    <t>Troisième jeu de cartes de botanique en anglais</t>
  </si>
  <si>
    <t>0197A1</t>
  </si>
  <si>
    <t>Etiquettes du troisième jeu de cartes de botanique en anglais</t>
  </si>
  <si>
    <t>0197B0</t>
  </si>
  <si>
    <t>Boite de rangement troisième jeu de cartes de botanique</t>
  </si>
  <si>
    <t>085000</t>
  </si>
  <si>
    <t>Exercice des étoiles</t>
  </si>
  <si>
    <t>550400</t>
  </si>
  <si>
    <t>Cartes d'exercices n°2 des formes de la terre et des mers</t>
  </si>
  <si>
    <t>556000</t>
  </si>
  <si>
    <t>Etiquettes de l'Asie</t>
  </si>
  <si>
    <t>Matériel de Musique</t>
  </si>
  <si>
    <t>0100A0</t>
  </si>
  <si>
    <t>Barres tonales + 2 maillets</t>
  </si>
  <si>
    <t>0100A1</t>
  </si>
  <si>
    <t>Support pour barres tonales</t>
  </si>
  <si>
    <t>0100A2</t>
  </si>
  <si>
    <t>Maillet dur</t>
  </si>
  <si>
    <t>0100A3</t>
  </si>
  <si>
    <t>Maillet doux</t>
  </si>
  <si>
    <t>Matériel d'Histoire</t>
  </si>
  <si>
    <t>069500</t>
  </si>
  <si>
    <t>Le ruban noir</t>
  </si>
  <si>
    <t>069551</t>
  </si>
  <si>
    <t>Livre et animaux du ruban noir</t>
  </si>
  <si>
    <t>Matériel pour Les Arts</t>
  </si>
  <si>
    <t>Fourniture et Supports pédagogiques</t>
  </si>
  <si>
    <t>550100</t>
  </si>
  <si>
    <t>10 pochettes pour nomenclatures</t>
  </si>
  <si>
    <t>*Produits de la marque Educo faisant l'objet de nos recommandations</t>
  </si>
  <si>
    <t>Fourniture et Supports</t>
  </si>
  <si>
    <r>
      <rPr>
        <sz val="10"/>
        <color rgb="FF000000"/>
        <rFont val="Calibri"/>
        <family val="2"/>
      </rP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 562 - 78 Avenue des Champs-Elysées - 75008 Paris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</si>
  <si>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</si>
  <si>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</si>
  <si>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</si>
  <si>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</si>
  <si>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</si>
  <si>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</si>
  <si>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</si>
  <si>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</si>
  <si>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</si>
  <si>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</si>
  <si>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</si>
  <si>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</si>
  <si>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</si>
  <si>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</si>
  <si>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</si>
  <si>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</si>
  <si>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t>Matériels 0-3 ans</t>
  </si>
  <si>
    <t>Enfilage</t>
  </si>
  <si>
    <t>1MM280</t>
  </si>
  <si>
    <t>Enfilage Anneaux sur tige verticale</t>
  </si>
  <si>
    <t>1MM281</t>
  </si>
  <si>
    <t>Enfilage Anneaux sur tige horizontale</t>
  </si>
  <si>
    <t>1MM282</t>
  </si>
  <si>
    <t>Disques sur tiges vertical</t>
  </si>
  <si>
    <t>1MM2831</t>
  </si>
  <si>
    <t>Cubes sur tiges vertical</t>
  </si>
  <si>
    <t>1MM285</t>
  </si>
  <si>
    <t>Disques sur tiges horizontal</t>
  </si>
  <si>
    <t>1MM286</t>
  </si>
  <si>
    <t>Trois disques sur une cheville verticale</t>
  </si>
  <si>
    <t>1MM2871</t>
  </si>
  <si>
    <t>Disques colorés sur chevilles colorées</t>
  </si>
  <si>
    <t>Encastrement</t>
  </si>
  <si>
    <t>1MM250</t>
  </si>
  <si>
    <t>Boîte de permanence de l'objet avec plateau</t>
  </si>
  <si>
    <t>1MM251</t>
  </si>
  <si>
    <t>Boîte de permanence de l'objet avec tiroir</t>
  </si>
  <si>
    <t>1MM255</t>
  </si>
  <si>
    <t>Boîte à volume-encastrement-Cylindre large</t>
  </si>
  <si>
    <t>1MM256</t>
  </si>
  <si>
    <t>Boîte à volume-encastrement-Cube</t>
  </si>
  <si>
    <t>1MM257</t>
  </si>
  <si>
    <t>Boîte à volume-encastrement-Prisme triangulaire</t>
  </si>
  <si>
    <t>1MM258</t>
  </si>
  <si>
    <t>Boîte à volume-encastrement-Prisme rectangulaire</t>
  </si>
  <si>
    <t>1MM262</t>
  </si>
  <si>
    <t>Boîte à volume-encastrement-Balle en tricot</t>
  </si>
  <si>
    <t>Permanence de l'objet</t>
  </si>
  <si>
    <t>1MM2661</t>
  </si>
  <si>
    <t>Bloc de cylindres n°1 0-3 ans</t>
  </si>
  <si>
    <t>1MM2662</t>
  </si>
  <si>
    <t>Bloc de cylindres n°2 0-3 ans</t>
  </si>
  <si>
    <t>1MM2663</t>
  </si>
  <si>
    <t xml:space="preserve">Bloc de cylindres n°3 0-3 ans </t>
  </si>
  <si>
    <t>1MM2664</t>
  </si>
  <si>
    <t>1MM270</t>
  </si>
  <si>
    <t>1MM2711</t>
  </si>
  <si>
    <t>1MM272</t>
  </si>
  <si>
    <t>Encastrement Disques Fractionnés</t>
  </si>
  <si>
    <t>1MM273</t>
  </si>
  <si>
    <t>Encastrement Carrés Fractionné en diagonale</t>
  </si>
  <si>
    <t>1MM274</t>
  </si>
  <si>
    <t>Encastrement Carrés Fractionné en médiane</t>
  </si>
  <si>
    <t>Occulomotrice</t>
  </si>
  <si>
    <t>1MM293</t>
  </si>
  <si>
    <t>Visser et Dévisser</t>
  </si>
  <si>
    <t>Matériel de tri</t>
  </si>
  <si>
    <t>1MM3023</t>
  </si>
  <si>
    <t>Petit plateau de tri circulaire</t>
  </si>
  <si>
    <t>Matériels 3-6 ans</t>
  </si>
  <si>
    <t>Matériel de vie pratique</t>
  </si>
  <si>
    <t>1MM0011</t>
  </si>
  <si>
    <t>Présentoir cadres d'habillages</t>
  </si>
  <si>
    <t>1MM00110</t>
  </si>
  <si>
    <t>Cadre d'habillage boucles de ceinture</t>
  </si>
  <si>
    <t>1MM00111</t>
  </si>
  <si>
    <t>Cadre de laçage chaussures</t>
  </si>
  <si>
    <t>1MM00112</t>
  </si>
  <si>
    <t>Cadre d'habillage "Velcro™ "</t>
  </si>
  <si>
    <t>1MM00113</t>
  </si>
  <si>
    <t>Cadre d'habillage "clips"</t>
  </si>
  <si>
    <t>1MM0012</t>
  </si>
  <si>
    <t>Cadre d'habillage fermeture "Eclair" (glissière)</t>
  </si>
  <si>
    <t>1MM0013</t>
  </si>
  <si>
    <t>Cadre d'habillage gros boutons</t>
  </si>
  <si>
    <t>1MM0014</t>
  </si>
  <si>
    <t>1MM0015</t>
  </si>
  <si>
    <t>Cadre d'habillage épingles à nourrice (sureté)</t>
  </si>
  <si>
    <t>1MM0016</t>
  </si>
  <si>
    <t>1MM0017</t>
  </si>
  <si>
    <t>Cadre d'habillage laçage</t>
  </si>
  <si>
    <t>1MM0018</t>
  </si>
  <si>
    <t>Cadre d'habillage noeuds</t>
  </si>
  <si>
    <t>1MM0019</t>
  </si>
  <si>
    <t>Cadre d'habillage crochets (agrafes)</t>
  </si>
  <si>
    <t>1MM002</t>
  </si>
  <si>
    <t>Lavoir avec planchette</t>
  </si>
  <si>
    <t>1MM011</t>
  </si>
  <si>
    <t>Plateau de decoupage</t>
  </si>
  <si>
    <t>1MM011B</t>
  </si>
  <si>
    <t>Un cube de perles dorées de 1000</t>
  </si>
  <si>
    <t>1MM012</t>
  </si>
  <si>
    <t>Boîte activité collage</t>
  </si>
  <si>
    <t>1MM100</t>
  </si>
  <si>
    <t>Plateau en Bois (Grand) 25 X 43 X 2 Cm</t>
  </si>
  <si>
    <t>1MM0201</t>
  </si>
  <si>
    <t>Bloc d'encastrement cylindres n° 1</t>
  </si>
  <si>
    <t>1MM0201A</t>
  </si>
  <si>
    <t>1MM0202</t>
  </si>
  <si>
    <t>Bloc d'encastrement cylindres n° 2</t>
  </si>
  <si>
    <t>1MM0202A</t>
  </si>
  <si>
    <t>1MM0203</t>
  </si>
  <si>
    <t>Bloc d'encastrement cylindres n° 3</t>
  </si>
  <si>
    <t>1MM0204</t>
  </si>
  <si>
    <t>Bloc d'encastrement cylindres n° 4</t>
  </si>
  <si>
    <t>1MM0204A</t>
  </si>
  <si>
    <t>1MM021</t>
  </si>
  <si>
    <t>Lot des 4 boites de cylindres de couleurs</t>
  </si>
  <si>
    <t>1MM021A1</t>
  </si>
  <si>
    <t>1MM021B1</t>
  </si>
  <si>
    <t>1MM021C1</t>
  </si>
  <si>
    <t>1MM021D1</t>
  </si>
  <si>
    <t>1MM022</t>
  </si>
  <si>
    <t>Tour Rose</t>
  </si>
  <si>
    <t>1MM0221</t>
  </si>
  <si>
    <t>Support Tour Rose</t>
  </si>
  <si>
    <t>1MM022A</t>
  </si>
  <si>
    <t>1MM023</t>
  </si>
  <si>
    <t>Boite petits cubes pour Tour Rose</t>
  </si>
  <si>
    <t>1MM024</t>
  </si>
  <si>
    <t>Escalier Marron</t>
  </si>
  <si>
    <t>1MM025</t>
  </si>
  <si>
    <t>Boite Prismes 1 cm² pour Escalier Marron</t>
  </si>
  <si>
    <t>1MM026</t>
  </si>
  <si>
    <t>Barres Rouges</t>
  </si>
  <si>
    <t>1MM0271</t>
  </si>
  <si>
    <t>Première boîte tablettes de couleur</t>
  </si>
  <si>
    <t>1MM0272</t>
  </si>
  <si>
    <t>Deuxième boîte tablettes de couleur</t>
  </si>
  <si>
    <t>1MM0273</t>
  </si>
  <si>
    <t>Troisième boîte tablettes de couleur</t>
  </si>
  <si>
    <t>1MM028</t>
  </si>
  <si>
    <t>Formes géométriques (Rouges sur fond blanc) - Cabinet non inclus</t>
  </si>
  <si>
    <t>1MM028A</t>
  </si>
  <si>
    <t>formes géométriques : bleues sur fond jaune</t>
  </si>
  <si>
    <t>1MM0291A1</t>
  </si>
  <si>
    <t>Cartes de forme géométrique : bleu sur fond blanc</t>
  </si>
  <si>
    <t>1MM030</t>
  </si>
  <si>
    <t>1MM0301</t>
  </si>
  <si>
    <t>1MM0304</t>
  </si>
  <si>
    <t>Cartes des solides géométriques</t>
  </si>
  <si>
    <t>1MM031</t>
  </si>
  <si>
    <t>Planchettes (3) Lisse - Rugueux</t>
  </si>
  <si>
    <t>1MM0311</t>
  </si>
  <si>
    <t>Planchette de gradation - Rugueux fin</t>
  </si>
  <si>
    <t>1MM032</t>
  </si>
  <si>
    <t>Boite +Tablettes de gradations Rugueuses</t>
  </si>
  <si>
    <t>1MM0321</t>
  </si>
  <si>
    <t>Boite +Tablettes de gradation - Rugueux fin</t>
  </si>
  <si>
    <t>1MM035</t>
  </si>
  <si>
    <t>1MM036</t>
  </si>
  <si>
    <t>1MM037</t>
  </si>
  <si>
    <t>1MM038</t>
  </si>
  <si>
    <t>Boîtes à sons</t>
  </si>
  <si>
    <t>1MM039</t>
  </si>
  <si>
    <t>Figures supperposés-cercles-carrés-triangles</t>
  </si>
  <si>
    <t>1MM040</t>
  </si>
  <si>
    <t>1MM041</t>
  </si>
  <si>
    <t>12 triangles constructeurs bleus identiques</t>
  </si>
  <si>
    <t>1MM042</t>
  </si>
  <si>
    <t>Cube du Binôme</t>
  </si>
  <si>
    <t>1MM043</t>
  </si>
  <si>
    <t>Cube du Trinôme</t>
  </si>
  <si>
    <t>1MM0453</t>
  </si>
  <si>
    <t>Sacs mystère : vides</t>
  </si>
  <si>
    <t>1MM047</t>
  </si>
  <si>
    <t>1MM048</t>
  </si>
  <si>
    <t>Flacons des saveurs (goûts)</t>
  </si>
  <si>
    <t>1MM050A</t>
  </si>
  <si>
    <t>1MM0831</t>
  </si>
  <si>
    <t>Chiffres rugueux : version européenne</t>
  </si>
  <si>
    <t>1MM08310</t>
  </si>
  <si>
    <t>Boîte pour chiffres rugueux européen (boite seule)</t>
  </si>
  <si>
    <t>1MM0831US</t>
  </si>
  <si>
    <t>Chiffres rugueux : version américaine</t>
  </si>
  <si>
    <t>1MM0991</t>
  </si>
  <si>
    <t>Plateau en Bois (Petit) 11 X 11 X 2 Cm</t>
  </si>
  <si>
    <t>1MM0992</t>
  </si>
  <si>
    <t>Plateau en Bois (Moyen) 25 X 28 X 2 Cm</t>
  </si>
  <si>
    <t>1MM1261</t>
  </si>
  <si>
    <t>Table de Pythagore</t>
  </si>
  <si>
    <t>1MM1264</t>
  </si>
  <si>
    <t>1MM401</t>
  </si>
  <si>
    <t>L'arche romaine</t>
  </si>
  <si>
    <t>1MM051</t>
  </si>
  <si>
    <t>Supports pour formes à dessin</t>
  </si>
  <si>
    <t>1MM0512</t>
  </si>
  <si>
    <t>Pots à crayons de couleur : lot de 11</t>
  </si>
  <si>
    <t>1MM0513</t>
  </si>
  <si>
    <t>Boite pour feuilles : 14 X 14 Cm</t>
  </si>
  <si>
    <t>1MM0514</t>
  </si>
  <si>
    <t>Support Pour 3 Crayons</t>
  </si>
  <si>
    <t>1MM0515</t>
  </si>
  <si>
    <t>1MM0521</t>
  </si>
  <si>
    <t>Lettres rugueuses minuscules cursives européennes</t>
  </si>
  <si>
    <t>1MM0541</t>
  </si>
  <si>
    <t>Alphabet mobile cursif européen + boîte</t>
  </si>
  <si>
    <t>1MM05412</t>
  </si>
  <si>
    <t>Tableaux verts vierges : lot de 2</t>
  </si>
  <si>
    <t>1MM05413</t>
  </si>
  <si>
    <t>Tableaux Verts Avec Lignes Et Carrés : Lot De 2</t>
  </si>
  <si>
    <t>1MM05414</t>
  </si>
  <si>
    <t>Tableaux Verts Avec Lignes Doubles Et Carrés : Lot De 2</t>
  </si>
  <si>
    <t>1MM0551</t>
  </si>
  <si>
    <t>Alphabet imprimé : International Print - Rouge</t>
  </si>
  <si>
    <t>1MM0552</t>
  </si>
  <si>
    <t>Alphabet imprimé : International Print - Bleu</t>
  </si>
  <si>
    <t>1MM058</t>
  </si>
  <si>
    <t>1MM05902</t>
  </si>
  <si>
    <t>Symboles de grammaire en plastique : 10 ensembles</t>
  </si>
  <si>
    <t>1MM05904</t>
  </si>
  <si>
    <t>Symboles de grammaire papier : 100 ensembles</t>
  </si>
  <si>
    <t>1MM059051</t>
  </si>
  <si>
    <t>Symbole de grammaire en bois 3D : nom</t>
  </si>
  <si>
    <t>1MM059052</t>
  </si>
  <si>
    <t>Symbole de grammaire en bois 3D : Verbe</t>
  </si>
  <si>
    <t>1MM05911</t>
  </si>
  <si>
    <t>Boîte de symboles de grammaire : 10 compartiments</t>
  </si>
  <si>
    <t>1MM0600</t>
  </si>
  <si>
    <t>Ensemble de flèches et de cercles pour l'analyse de la phrase</t>
  </si>
  <si>
    <t>1MM060EN</t>
  </si>
  <si>
    <t>Analyse de phrase : premier graphique et encadré</t>
  </si>
  <si>
    <t>1MM033</t>
  </si>
  <si>
    <t>Boîte + étoffes</t>
  </si>
  <si>
    <t>1MM0517</t>
  </si>
  <si>
    <t>Papier encart : 500 feuilles</t>
  </si>
  <si>
    <t>1MM080</t>
  </si>
  <si>
    <t>Barres numériques (rouges et bleus)</t>
  </si>
  <si>
    <t>1MM0811</t>
  </si>
  <si>
    <t>Chiffres imprimés européens 1-10</t>
  </si>
  <si>
    <t>1MM08110</t>
  </si>
  <si>
    <t>Boîte pour chiffres imprimés</t>
  </si>
  <si>
    <t>1MM0811US</t>
  </si>
  <si>
    <t>Chiffres imprimés 1-10, version américaine</t>
  </si>
  <si>
    <t>1MM084</t>
  </si>
  <si>
    <t>Boîte de fuseaux (Version internationale)</t>
  </si>
  <si>
    <t>1MM084US</t>
  </si>
  <si>
    <t>Boîte des fuseaux : Version américaine</t>
  </si>
  <si>
    <t>1MM085</t>
  </si>
  <si>
    <t>Boîte de rangement fuseaux</t>
  </si>
  <si>
    <t>1MM086</t>
  </si>
  <si>
    <t>Boite de jetons + chiffres (Version européenne)</t>
  </si>
  <si>
    <t>1MM086US</t>
  </si>
  <si>
    <t>Chiffres et jetons : version américaine</t>
  </si>
  <si>
    <t>1MM0881</t>
  </si>
  <si>
    <t>1MM0891</t>
  </si>
  <si>
    <t>1MM0901</t>
  </si>
  <si>
    <t>1MM0921</t>
  </si>
  <si>
    <t>Premier Plateau d'introduction au système décimal</t>
  </si>
  <si>
    <t>1MM0923</t>
  </si>
  <si>
    <t>Dexième plateau d'introduction au système décimal</t>
  </si>
  <si>
    <t>1MM093</t>
  </si>
  <si>
    <t>100 unités de perles individuelles nylon avec boîte</t>
  </si>
  <si>
    <t>1MM094</t>
  </si>
  <si>
    <t>Boite de 45 barrettes de 10 perles nylon</t>
  </si>
  <si>
    <t>1MM0951</t>
  </si>
  <si>
    <t xml:space="preserve">Carré de 100 en bois </t>
  </si>
  <si>
    <t>1MM0961</t>
  </si>
  <si>
    <t xml:space="preserve">Cube de 1000 en bois </t>
  </si>
  <si>
    <t>1MM097</t>
  </si>
  <si>
    <t>Grandes cartes des symboles en plastique :1-9000</t>
  </si>
  <si>
    <t>1MM0970</t>
  </si>
  <si>
    <t>Boîte pour grandes cartes des symboles</t>
  </si>
  <si>
    <t>1MM0975</t>
  </si>
  <si>
    <t>Grandes cartes des symboles en plastique: 1-1000</t>
  </si>
  <si>
    <t>1MM0980</t>
  </si>
  <si>
    <t>Petites cartes des symboles en plastique 1-3000</t>
  </si>
  <si>
    <t>1MM0981</t>
  </si>
  <si>
    <t>Petites cartes des symboles en plastique 1-9000</t>
  </si>
  <si>
    <t>1MM09810</t>
  </si>
  <si>
    <t>Boîte pour petites cartes des symboles</t>
  </si>
  <si>
    <t>1MM1002</t>
  </si>
  <si>
    <t>Système décimal complet</t>
  </si>
  <si>
    <t>1MM101</t>
  </si>
  <si>
    <t>Timbres</t>
  </si>
  <si>
    <t>1MM1012</t>
  </si>
  <si>
    <t>Pour jeu de timbres : 500 feuilles</t>
  </si>
  <si>
    <t>1MM102</t>
  </si>
  <si>
    <t>Tables des points</t>
  </si>
  <si>
    <t>1MM103</t>
  </si>
  <si>
    <t>Feuilles d'exercices à points : (50)</t>
  </si>
  <si>
    <t>1MM104</t>
  </si>
  <si>
    <t>Première table de seguin : (Version européenne)</t>
  </si>
  <si>
    <t>1MM105</t>
  </si>
  <si>
    <t>Boîte de perles pour première table de seguin</t>
  </si>
  <si>
    <t>1MM106</t>
  </si>
  <si>
    <t>Deuxième table de seguin : (Version européenne)</t>
  </si>
  <si>
    <t>1MM107</t>
  </si>
  <si>
    <t>Boîte de perles pour deuxième table de seguin</t>
  </si>
  <si>
    <t>1MM1081</t>
  </si>
  <si>
    <t>Chaîne de 100 (Perles nylon)</t>
  </si>
  <si>
    <t>1MM1082</t>
  </si>
  <si>
    <t>Chaîne de 1000 (Perles nylon)</t>
  </si>
  <si>
    <t>1MM1083</t>
  </si>
  <si>
    <t>Support pour chaînes de 100 et 1000</t>
  </si>
  <si>
    <t>1MM109</t>
  </si>
  <si>
    <t>Flèchettes imprimées : 100/1000 chaînes de perles</t>
  </si>
  <si>
    <t>1MM1101</t>
  </si>
  <si>
    <t>Flèchettes imprimées : chaînes de perles courtes</t>
  </si>
  <si>
    <t>1MM1102</t>
  </si>
  <si>
    <t>Chaînes courtes (Perles nylon)</t>
  </si>
  <si>
    <t>1MM1103</t>
  </si>
  <si>
    <t>Support pour chaînes courtes</t>
  </si>
  <si>
    <t>1MM1111</t>
  </si>
  <si>
    <t>Matériel complet : cubes, carrés, et chaînes pour meuble des chaines (Perles nylon)</t>
  </si>
  <si>
    <t>1MM114</t>
  </si>
  <si>
    <t>Serpent de l'addition</t>
  </si>
  <si>
    <t>1MM115</t>
  </si>
  <si>
    <t>Table de l'addition avec reglettes</t>
  </si>
  <si>
    <t>1MM116</t>
  </si>
  <si>
    <t>Tableaux de mémorisation de l'addition</t>
  </si>
  <si>
    <t>1MM1171</t>
  </si>
  <si>
    <t>Boite de tickets de l'addition</t>
  </si>
  <si>
    <t>1MM118</t>
  </si>
  <si>
    <t>Serpent de la soustraction</t>
  </si>
  <si>
    <t>1MM120</t>
  </si>
  <si>
    <t>Table de la soustraction avec reglettes</t>
  </si>
  <si>
    <t>1MM121</t>
  </si>
  <si>
    <t>Tableaux de mémorisation de la soustraction</t>
  </si>
  <si>
    <t>1MM1221</t>
  </si>
  <si>
    <t xml:space="preserve">Boîte de tickets de la soustraction </t>
  </si>
  <si>
    <t>1MM123</t>
  </si>
  <si>
    <t>Table de multiplication avec boite de perles</t>
  </si>
  <si>
    <t>1MM124</t>
  </si>
  <si>
    <t>Tableaux de mémorisation de la multiplication</t>
  </si>
  <si>
    <t>1MM1251</t>
  </si>
  <si>
    <t>Boite de tickets de la multiplication</t>
  </si>
  <si>
    <t>1MM1252</t>
  </si>
  <si>
    <t>Boîte de barettes de perles pour la multiplication</t>
  </si>
  <si>
    <t>1MM1262</t>
  </si>
  <si>
    <t>Barrettes de perles colorées 1-9</t>
  </si>
  <si>
    <t>1MM1263</t>
  </si>
  <si>
    <t>Barrettes de perles colorées 1-10</t>
  </si>
  <si>
    <t>1MM127</t>
  </si>
  <si>
    <t>Table de la division avec boite perles</t>
  </si>
  <si>
    <t>1MM128</t>
  </si>
  <si>
    <t>Tableaux de mémorisation de la division</t>
  </si>
  <si>
    <t>1MM1291</t>
  </si>
  <si>
    <t>Boite de tickets de la division</t>
  </si>
  <si>
    <t>1MM130</t>
  </si>
  <si>
    <t>Petit Boulier</t>
  </si>
  <si>
    <t>1MM131</t>
  </si>
  <si>
    <t>Papier pour cadre à petites perles : 50 feuilles</t>
  </si>
  <si>
    <t>1MM029B</t>
  </si>
  <si>
    <t>Boîte à cartes forme géométrique/feuille</t>
  </si>
  <si>
    <t>1MM21110</t>
  </si>
  <si>
    <t>Petite étagère our cabinet pour cartes de formes de botanique</t>
  </si>
  <si>
    <t>1MM213</t>
  </si>
  <si>
    <t>Cabinet de Géométrie/Botanique vide</t>
  </si>
  <si>
    <t>1MM2201A</t>
  </si>
  <si>
    <t>Premier Globe Terrestre lisse-rugueux</t>
  </si>
  <si>
    <t>1MM2203B</t>
  </si>
  <si>
    <t>Globe des Continents : Coloré</t>
  </si>
  <si>
    <t>1MM2203BS1</t>
  </si>
  <si>
    <t>Globe Terrestre continents colorés - Couleurs Gonzagarredi</t>
  </si>
  <si>
    <t>1MM221A2</t>
  </si>
  <si>
    <t>Carte de contrôle du planisphère (avec noms - Version anglaise)</t>
  </si>
  <si>
    <t>1MM2252</t>
  </si>
  <si>
    <t>Carte de contrôle de l'Amérique du Sud (avec noms - Version anglaise)</t>
  </si>
  <si>
    <t>1MM2272</t>
  </si>
  <si>
    <t>Carte de contrôle de l'Asie  (avec noms - Version anglaise)</t>
  </si>
  <si>
    <t>1MM2282</t>
  </si>
  <si>
    <t>Carte de contrôle de l'Afrique (avec noms - Version anglaise)</t>
  </si>
  <si>
    <t>1MM237</t>
  </si>
  <si>
    <t>Cartes des formes geographiques - Terre et eau</t>
  </si>
  <si>
    <t>1MM2371</t>
  </si>
  <si>
    <t>Boîte pour cartes des formes geographiques</t>
  </si>
  <si>
    <t>1MM240</t>
  </si>
  <si>
    <t>Ensemble de clochettes (2 x13)</t>
  </si>
  <si>
    <t>1MM241</t>
  </si>
  <si>
    <t>Supports clavier pour clochettes</t>
  </si>
  <si>
    <t>1MM242</t>
  </si>
  <si>
    <t>Signes et notes de musique cloches (Version anglaise)</t>
  </si>
  <si>
    <t>1MM2431</t>
  </si>
  <si>
    <t>1MM2432</t>
  </si>
  <si>
    <t>Lot de deux portées musicales pour clochettes</t>
  </si>
  <si>
    <t>1MM2435</t>
  </si>
  <si>
    <t>Panneaux de bande de musique de cloches</t>
  </si>
  <si>
    <t>Matériel de Botanique</t>
  </si>
  <si>
    <t>1MM210</t>
  </si>
  <si>
    <t>Formes pour le cabinet de botanique</t>
  </si>
  <si>
    <t>1MM211</t>
  </si>
  <si>
    <t>Cartes des formes de botanique</t>
  </si>
  <si>
    <t>Matériel de langage</t>
  </si>
  <si>
    <t>1MM05906</t>
  </si>
  <si>
    <t>Boîte de symboles de grammaire : 15 compartiments</t>
  </si>
  <si>
    <t>1MM0611EN</t>
  </si>
  <si>
    <t>Tableau de travail de l'analyse des phrases</t>
  </si>
  <si>
    <t>1MM061EN</t>
  </si>
  <si>
    <t>Analyse de lecture/phrase, ensemble complet</t>
  </si>
  <si>
    <t>Matériel de mathématiques</t>
  </si>
  <si>
    <t>1MM113</t>
  </si>
  <si>
    <t>Meubles pour matériel complet des perles</t>
  </si>
  <si>
    <t>1MM1321</t>
  </si>
  <si>
    <t>1MM1322</t>
  </si>
  <si>
    <t>Cartes du matériel des hiérarchies avec boite</t>
  </si>
  <si>
    <t>1MM133</t>
  </si>
  <si>
    <t>Grand Boulier</t>
  </si>
  <si>
    <t>1MM134</t>
  </si>
  <si>
    <t>Feuilles pour grand boulier : 50 feuilles</t>
  </si>
  <si>
    <t>1MM145</t>
  </si>
  <si>
    <t>Grande division avec les tubes et coupelles</t>
  </si>
  <si>
    <t>1MM149</t>
  </si>
  <si>
    <t>Fractions</t>
  </si>
  <si>
    <t>1MM149A</t>
  </si>
  <si>
    <t>Supports de cercles de fractions</t>
  </si>
  <si>
    <t>Matériel de musique</t>
  </si>
  <si>
    <t>Matériel de Vie pratique 3-6</t>
  </si>
  <si>
    <t>Matériel Sensoriel 3-6 ans</t>
  </si>
  <si>
    <t>Matériel de Langage 3-6 ans</t>
  </si>
  <si>
    <t>Matériel de Mathématiques 3-6 ans</t>
  </si>
  <si>
    <t>Matériel de Géométrie 3-6 ans</t>
  </si>
  <si>
    <t>Matériel de Géographie 3-6 ans</t>
  </si>
  <si>
    <t>Matériel de Musique 3-6 ans</t>
  </si>
  <si>
    <t>Matériel de Botanique 3-6 ans</t>
  </si>
  <si>
    <t>Matériel de Langage 6-12 ans</t>
  </si>
  <si>
    <t>Matériel de Mathématiques 6-12 ans</t>
  </si>
  <si>
    <t>Matériel de Musique 6-12 ans</t>
  </si>
  <si>
    <t>Pour les frais de port, merci de vous référer à notre grille tarifaire.</t>
  </si>
  <si>
    <r>
      <rPr>
        <sz val="10"/>
        <color rgb="FF000000"/>
        <rFont val="Calibri"/>
        <family val="2"/>
      </rP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562 - 78 Avenue des Champs-Elysées - 75008 Paris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</si>
  <si>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</si>
  <si>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</si>
  <si>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</si>
  <si>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</si>
  <si>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</si>
  <si>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</si>
  <si>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</si>
  <si>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</si>
  <si>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</si>
  <si>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</si>
  <si>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</si>
  <si>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</si>
  <si>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</si>
  <si>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</si>
  <si>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</si>
  <si>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</si>
  <si>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sz val="10"/>
        <color rgb="FF000000"/>
        <rFont val="Calibri"/>
        <family val="2"/>
      </rP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 562 - 78 Avenue des Champs-Elysées - 75008 Paris</t>
    </r>
  </si>
  <si>
    <t>Matériel Montessori
Premier âge
0-3 ANS
Fabrication Européenne</t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</si>
  <si>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</si>
  <si>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</si>
  <si>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</si>
  <si>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</si>
  <si>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</si>
  <si>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</si>
  <si>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</si>
  <si>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</si>
  <si>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</si>
  <si>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Ville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</si>
  <si>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</si>
  <si>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</si>
  <si>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</si>
  <si>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</si>
  <si>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</si>
  <si>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</si>
  <si>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t>H001</t>
  </si>
  <si>
    <t>Hochet disque</t>
  </si>
  <si>
    <t>BV01L</t>
  </si>
  <si>
    <t>Passe balle Vernis avec balle Coton</t>
  </si>
  <si>
    <t>BV01N</t>
  </si>
  <si>
    <t>Passe balle Nature avec balle Coton</t>
  </si>
  <si>
    <t>BV02R</t>
  </si>
  <si>
    <t>Boîte à volume Rond</t>
  </si>
  <si>
    <t>BV03</t>
  </si>
  <si>
    <t>Boîte à sel avec Cylindre</t>
  </si>
  <si>
    <t>BV02C</t>
  </si>
  <si>
    <t>Boîte de permanence de l'objet - Carré</t>
  </si>
  <si>
    <t>BV02T</t>
  </si>
  <si>
    <t>Boîte de permanence de l'objet - Triangle</t>
  </si>
  <si>
    <t>BV02RCT</t>
  </si>
  <si>
    <t>Lot 3 Boîte de permanence de l'objet - Rond, Carré et Triangle</t>
  </si>
  <si>
    <t>BV05V</t>
  </si>
  <si>
    <t>Boîte de permanence de l'objet - Porte - Vernis</t>
  </si>
  <si>
    <t>BV05N</t>
  </si>
  <si>
    <t>Boîte de permanence de l'objet - Porte - Naturel</t>
  </si>
  <si>
    <t>BV06V</t>
  </si>
  <si>
    <t>Boîte de permanence de l'objet - Tiroir long - Vernis</t>
  </si>
  <si>
    <t>BV06N</t>
  </si>
  <si>
    <t>Boîte de permanence de l'objet - Tiroir long - Naturel</t>
  </si>
  <si>
    <t>BV07V</t>
  </si>
  <si>
    <t>Boîte de permanence de l'objet - Tiroir court - Vernis</t>
  </si>
  <si>
    <t>BV07N</t>
  </si>
  <si>
    <t>Boîte de permanence de l'objet - Tiroir court - Naturel</t>
  </si>
  <si>
    <t>TL01</t>
  </si>
  <si>
    <t>Tirelire</t>
  </si>
  <si>
    <t>EBM1</t>
  </si>
  <si>
    <t>Base mouvante avec 4 anneaux</t>
  </si>
  <si>
    <t>EBS2</t>
  </si>
  <si>
    <t>Base stable avec 4 anneaux</t>
  </si>
  <si>
    <t>EBS0</t>
  </si>
  <si>
    <t>Base stable sans anneaux</t>
  </si>
  <si>
    <t>EBS3C</t>
  </si>
  <si>
    <t>3 cubes pour base sans anneaux</t>
  </si>
  <si>
    <t>EA03</t>
  </si>
  <si>
    <t>Enfilage de 3 anneaux à l'horizontal</t>
  </si>
  <si>
    <t>EA03N</t>
  </si>
  <si>
    <t>Enfilage 5 plots</t>
  </si>
  <si>
    <t>EA05</t>
  </si>
  <si>
    <t>Passe pièce</t>
  </si>
  <si>
    <t>EC01</t>
  </si>
  <si>
    <t>Emboîtements cylindres</t>
  </si>
  <si>
    <t>EB02</t>
  </si>
  <si>
    <t>Support 9 bâtonnets</t>
  </si>
  <si>
    <t>EA07</t>
  </si>
  <si>
    <t>Tige à volumes</t>
  </si>
  <si>
    <t>ES01D</t>
  </si>
  <si>
    <t>Encastrement simple Disque</t>
  </si>
  <si>
    <t>ES01C</t>
  </si>
  <si>
    <t>Encastrement simple Carré</t>
  </si>
  <si>
    <t>ES01T</t>
  </si>
  <si>
    <t>Encastrement simple Triangle</t>
  </si>
  <si>
    <t>ES01 D.C.T</t>
  </si>
  <si>
    <t>Lot 3 encastrements simples Disque, Carré, Triangle</t>
  </si>
  <si>
    <t>ES03D</t>
  </si>
  <si>
    <t>Encastrement par série Disque</t>
  </si>
  <si>
    <t>ES03C</t>
  </si>
  <si>
    <t>Encastrement par série Carré</t>
  </si>
  <si>
    <t>ES03T</t>
  </si>
  <si>
    <t>Encastrement par série Triangle</t>
  </si>
  <si>
    <t>ES03DTC</t>
  </si>
  <si>
    <t>Encastrement par série  Disque, Carré, Triangle</t>
  </si>
  <si>
    <t>ES03D.T.C.DTC</t>
  </si>
  <si>
    <t>Lot 4 encastrements : disque, carré, triangle + les 3</t>
  </si>
  <si>
    <t>PTP4</t>
  </si>
  <si>
    <t>K142</t>
  </si>
  <si>
    <t>Bouton</t>
  </si>
  <si>
    <t>GMN</t>
  </si>
  <si>
    <t>Guide miettes Nature</t>
  </si>
  <si>
    <t>GMV</t>
  </si>
  <si>
    <t>Guide miettes Vernis</t>
  </si>
  <si>
    <t>CA28N</t>
  </si>
  <si>
    <t>Cadre nu 28x28 Naturel</t>
  </si>
  <si>
    <t>CA30N</t>
  </si>
  <si>
    <t>Cadre nu 30x30 Naturel</t>
  </si>
  <si>
    <t>TBV</t>
  </si>
  <si>
    <t>Tire botte Vernis</t>
  </si>
  <si>
    <t>TBN</t>
  </si>
  <si>
    <t>Tire botte Naturel</t>
  </si>
  <si>
    <t>EMCCB</t>
  </si>
  <si>
    <t>Cube Cylindre Boule et leurs contenants</t>
  </si>
  <si>
    <r>
      <rPr>
        <sz val="10"/>
        <color rgb="FF000000"/>
        <rFont val="Calibri"/>
        <family val="2"/>
      </rP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 562 - 78 Avenue des Champs-Elysées - 75008 Paris</t>
    </r>
  </si>
  <si>
    <t>Planche à tri 4</t>
  </si>
  <si>
    <t>Ensemble de puzzle de forme unique</t>
  </si>
  <si>
    <t>Ensemble de puzzle de formes multiples</t>
  </si>
  <si>
    <t>Ciseaux Pour Exercices De Coupe</t>
  </si>
  <si>
    <t>1er cylindre du bloc numéro 1 (le plus petit)</t>
  </si>
  <si>
    <t>1er cylindre du bloc numéro 2/3 (le plus fin)</t>
  </si>
  <si>
    <t>1er cylindre du bloc numéro 4 (le plus court)</t>
  </si>
  <si>
    <t>1er cylindre jaune (le plus petit)</t>
  </si>
  <si>
    <t>1er cylindre rouge (le plus fin)</t>
  </si>
  <si>
    <t>1er cylindre vert (le plus fin)</t>
  </si>
  <si>
    <t>1er cylindre bleu (le plus court)</t>
  </si>
  <si>
    <t>Cube Tour Rose : 1X1X1</t>
  </si>
  <si>
    <t>Escalier en perles noires et blanches : 1 jeu</t>
  </si>
  <si>
    <t>Petite gomme pour tableau noir</t>
  </si>
  <si>
    <t>Exercice d'adjectif de détective</t>
  </si>
  <si>
    <t>Une barre de perles dorées de 10</t>
  </si>
  <si>
    <t>Un carré de perles dorées de 100</t>
  </si>
  <si>
    <t>Fichier pour création rapide d'un devis. Tarif au 1 janvier 2024 sauf promotions temporaires.
Ajouter la quantité aux articles désirés, le prix total sera automatiquement calculé.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</si>
</sst>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00000"/>
  </numFmts>
  <fonts count="43" x14ac:knownFonts="1">
    <font>
      <sz val="11"/>
      <color rgb="FF000000"/>
      <name val="Calibri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u/>
      <sz val="9"/>
      <color rgb="FF0000FF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DF558A"/>
      <name val="Calibri"/>
      <family val="2"/>
    </font>
    <font>
      <b/>
      <i/>
      <sz val="9"/>
      <color rgb="FFDB406E"/>
      <name val="Calibri"/>
      <family val="2"/>
    </font>
    <font>
      <b/>
      <sz val="10"/>
      <color rgb="FFDF558A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DB406E"/>
      <name val="Calibri"/>
      <family val="2"/>
    </font>
    <font>
      <b/>
      <i/>
      <sz val="10"/>
      <color rgb="FFDB406E"/>
      <name val="Calibri"/>
      <family val="2"/>
    </font>
    <font>
      <b/>
      <i/>
      <sz val="10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i/>
      <sz val="10"/>
      <color theme="1"/>
      <name val="Calibri"/>
      <family val="2"/>
    </font>
    <font>
      <sz val="10"/>
      <color theme="1"/>
      <name val="Trebuchet MS"/>
      <family val="2"/>
    </font>
    <font>
      <b/>
      <sz val="11"/>
      <color rgb="FFDB406E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DD649A"/>
      <name val="Lemon"/>
    </font>
    <font>
      <b/>
      <sz val="8"/>
      <color theme="1"/>
      <name val="Calibri"/>
      <family val="2"/>
    </font>
    <font>
      <sz val="6"/>
      <color rgb="FF000000"/>
      <name val="Calibri"/>
      <family val="2"/>
    </font>
    <font>
      <i/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DD649A"/>
        <bgColor rgb="FFDD649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B4CE"/>
        <bgColor rgb="FFEFB4CE"/>
      </patternFill>
    </fill>
    <fill>
      <patternFill patternType="solid">
        <fgColor rgb="FFF1F1FF"/>
        <bgColor rgb="FFF1F1FF"/>
      </patternFill>
    </fill>
    <fill>
      <patternFill patternType="solid">
        <fgColor rgb="FFFF0000"/>
        <bgColor rgb="FFFF0000"/>
      </patternFill>
    </fill>
    <fill>
      <patternFill patternType="solid">
        <fgColor rgb="FF9EF17C"/>
        <bgColor rgb="FF9EF17C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BEFEF8"/>
        <bgColor rgb="FFBEFEF8"/>
      </patternFill>
    </fill>
    <fill>
      <patternFill patternType="solid">
        <fgColor rgb="FF0070C0"/>
        <bgColor rgb="FF0070C0"/>
      </patternFill>
    </fill>
    <fill>
      <patternFill patternType="solid">
        <fgColor rgb="FFFF6600"/>
        <bgColor rgb="FFFF6600"/>
      </patternFill>
    </fill>
    <fill>
      <patternFill patternType="solid">
        <fgColor rgb="FFFF6300"/>
        <bgColor rgb="FFFF6300"/>
      </patternFill>
    </fill>
    <fill>
      <patternFill patternType="solid">
        <fgColor rgb="FFFCE5CD"/>
        <bgColor rgb="FFFCE5CD"/>
      </patternFill>
    </fill>
    <fill>
      <patternFill patternType="solid">
        <fgColor rgb="FF1E824C"/>
        <bgColor rgb="FF1E824C"/>
      </patternFill>
    </fill>
    <fill>
      <patternFill patternType="solid">
        <fgColor rgb="FFFEF2CB"/>
        <bgColor rgb="FFFEF2CB"/>
      </patternFill>
    </fill>
    <fill>
      <patternFill patternType="solid">
        <fgColor rgb="FFCC3399"/>
        <bgColor rgb="FFCC3399"/>
      </patternFill>
    </fill>
    <fill>
      <patternFill patternType="solid">
        <fgColor theme="2" tint="-0.499984740745262"/>
        <bgColor rgb="FF66666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DD649A"/>
      </patternFill>
    </fill>
    <fill>
      <patternFill patternType="solid">
        <fgColor rgb="FFFF0000"/>
        <bgColor indexed="64"/>
      </patternFill>
    </fill>
  </fills>
  <borders count="2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 style="medium">
        <color rgb="FF000000"/>
      </right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rgb="FF000000"/>
      </bottom>
      <diagonal/>
    </border>
    <border>
      <left/>
      <right style="medium">
        <color rgb="FF000000"/>
      </right>
      <top style="thin">
        <color theme="1"/>
      </top>
      <bottom style="thin">
        <color rgb="FF000000"/>
      </bottom>
      <diagonal/>
    </border>
    <border>
      <left style="medium">
        <color rgb="FF000000"/>
      </left>
      <right/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/>
      <top style="thin">
        <color theme="0"/>
      </top>
      <bottom style="thin">
        <color rgb="FFE5E5E5"/>
      </bottom>
      <diagonal/>
    </border>
    <border>
      <left style="medium">
        <color rgb="FF000000"/>
      </left>
      <right style="thin">
        <color rgb="FF000000"/>
      </right>
      <top style="thin">
        <color rgb="FFE5E5E5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 style="thin">
        <color rgb="FFE5E5E5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theme="0"/>
      </top>
      <bottom style="thin">
        <color theme="1"/>
      </bottom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AAAAAA"/>
      </top>
      <bottom/>
      <diagonal/>
    </border>
    <border>
      <left style="thin">
        <color theme="0"/>
      </left>
      <right/>
      <top style="thin">
        <color rgb="FF00000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theme="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/>
      <bottom/>
      <diagonal/>
    </border>
    <border>
      <left style="medium">
        <color rgb="FF00000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000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00"/>
      </bottom>
      <diagonal/>
    </border>
    <border>
      <left style="thin">
        <color theme="0"/>
      </left>
      <right/>
      <top/>
      <bottom style="medium">
        <color rgb="FF000000"/>
      </bottom>
      <diagonal/>
    </border>
    <border>
      <left style="thin">
        <color theme="0"/>
      </left>
      <right/>
      <top/>
      <bottom style="medium">
        <color rgb="FF000000"/>
      </bottom>
      <diagonal/>
    </border>
    <border>
      <left style="thin">
        <color theme="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theme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theme="1"/>
      </right>
      <top/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thin">
        <color theme="1"/>
      </top>
      <bottom style="medium">
        <color rgb="FF000000"/>
      </bottom>
      <diagonal/>
    </border>
    <border>
      <left style="thin">
        <color theme="0"/>
      </left>
      <right/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medium">
        <color theme="1"/>
      </right>
      <top style="thin">
        <color rgb="FF000000"/>
      </top>
      <bottom style="medium">
        <color rgb="FF000000"/>
      </bottom>
      <diagonal/>
    </border>
    <border>
      <left style="medium">
        <color theme="1"/>
      </left>
      <right/>
      <top style="medium">
        <color rgb="FF000000"/>
      </top>
      <bottom/>
      <diagonal/>
    </border>
    <border>
      <left/>
      <right style="medium">
        <color theme="1"/>
      </right>
      <top style="medium">
        <color rgb="FF000000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rgb="FF000000"/>
      </bottom>
      <diagonal/>
    </border>
    <border>
      <left/>
      <right style="medium">
        <color theme="1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 style="medium">
        <color rgb="FF000000"/>
      </bottom>
      <diagonal/>
    </border>
    <border>
      <left style="thin">
        <color theme="0"/>
      </left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medium">
        <color theme="1"/>
      </right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9">
    <xf numFmtId="0" fontId="0" fillId="0" borderId="0" xfId="0"/>
    <xf numFmtId="0" fontId="3" fillId="0" borderId="0" xfId="0" applyFont="1"/>
    <xf numFmtId="0" fontId="3" fillId="3" borderId="9" xfId="0" applyFont="1" applyFill="1" applyBorder="1"/>
    <xf numFmtId="0" fontId="3" fillId="3" borderId="12" xfId="0" applyFont="1" applyFill="1" applyBorder="1"/>
    <xf numFmtId="0" fontId="4" fillId="3" borderId="9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9" fillId="3" borderId="33" xfId="0" applyFont="1" applyFill="1" applyBorder="1" applyAlignment="1">
      <alignment horizontal="left"/>
    </xf>
    <xf numFmtId="0" fontId="11" fillId="0" borderId="34" xfId="0" applyFont="1" applyBorder="1"/>
    <xf numFmtId="0" fontId="9" fillId="3" borderId="33" xfId="0" applyFont="1" applyFill="1" applyBorder="1"/>
    <xf numFmtId="0" fontId="11" fillId="3" borderId="35" xfId="0" applyFont="1" applyFill="1" applyBorder="1"/>
    <xf numFmtId="49" fontId="1" fillId="2" borderId="39" xfId="0" applyNumberFormat="1" applyFont="1" applyFill="1" applyBorder="1" applyAlignment="1">
      <alignment horizontal="center" vertical="top"/>
    </xf>
    <xf numFmtId="49" fontId="1" fillId="2" borderId="42" xfId="0" applyNumberFormat="1" applyFont="1" applyFill="1" applyBorder="1" applyAlignment="1">
      <alignment horizontal="center" vertical="top"/>
    </xf>
    <xf numFmtId="49" fontId="1" fillId="2" borderId="43" xfId="0" applyNumberFormat="1" applyFont="1" applyFill="1" applyBorder="1" applyAlignment="1">
      <alignment horizontal="center" vertical="top"/>
    </xf>
    <xf numFmtId="0" fontId="3" fillId="4" borderId="44" xfId="0" applyFont="1" applyFill="1" applyBorder="1" applyAlignment="1">
      <alignment vertical="top"/>
    </xf>
    <xf numFmtId="1" fontId="3" fillId="4" borderId="9" xfId="0" applyNumberFormat="1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4" fontId="3" fillId="4" borderId="19" xfId="0" applyNumberFormat="1" applyFont="1" applyFill="1" applyBorder="1" applyAlignment="1">
      <alignment vertical="top"/>
    </xf>
    <xf numFmtId="49" fontId="3" fillId="4" borderId="46" xfId="0" applyNumberFormat="1" applyFont="1" applyFill="1" applyBorder="1"/>
    <xf numFmtId="3" fontId="3" fillId="4" borderId="48" xfId="0" applyNumberFormat="1" applyFont="1" applyFill="1" applyBorder="1"/>
    <xf numFmtId="164" fontId="13" fillId="4" borderId="48" xfId="0" applyNumberFormat="1" applyFont="1" applyFill="1" applyBorder="1"/>
    <xf numFmtId="164" fontId="3" fillId="4" borderId="48" xfId="0" applyNumberFormat="1" applyFont="1" applyFill="1" applyBorder="1"/>
    <xf numFmtId="164" fontId="3" fillId="4" borderId="18" xfId="0" applyNumberFormat="1" applyFont="1" applyFill="1" applyBorder="1"/>
    <xf numFmtId="49" fontId="3" fillId="4" borderId="49" xfId="0" applyNumberFormat="1" applyFont="1" applyFill="1" applyBorder="1"/>
    <xf numFmtId="49" fontId="3" fillId="4" borderId="50" xfId="0" applyNumberFormat="1" applyFont="1" applyFill="1" applyBorder="1"/>
    <xf numFmtId="3" fontId="3" fillId="4" borderId="50" xfId="0" applyNumberFormat="1" applyFont="1" applyFill="1" applyBorder="1"/>
    <xf numFmtId="164" fontId="13" fillId="4" borderId="51" xfId="0" applyNumberFormat="1" applyFont="1" applyFill="1" applyBorder="1"/>
    <xf numFmtId="1" fontId="14" fillId="4" borderId="52" xfId="0" applyNumberFormat="1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1" fontId="14" fillId="4" borderId="9" xfId="0" applyNumberFormat="1" applyFont="1" applyFill="1" applyBorder="1" applyAlignment="1">
      <alignment horizontal="right" vertical="top"/>
    </xf>
    <xf numFmtId="164" fontId="15" fillId="4" borderId="53" xfId="0" applyNumberFormat="1" applyFont="1" applyFill="1" applyBorder="1" applyAlignment="1">
      <alignment vertical="top"/>
    </xf>
    <xf numFmtId="49" fontId="16" fillId="6" borderId="48" xfId="0" applyNumberFormat="1" applyFont="1" applyFill="1" applyBorder="1" applyAlignment="1">
      <alignment horizontal="right" vertical="top"/>
    </xf>
    <xf numFmtId="164" fontId="17" fillId="6" borderId="50" xfId="0" applyNumberFormat="1" applyFont="1" applyFill="1" applyBorder="1" applyAlignment="1">
      <alignment horizontal="right" vertical="top"/>
    </xf>
    <xf numFmtId="164" fontId="17" fillId="6" borderId="18" xfId="0" applyNumberFormat="1" applyFont="1" applyFill="1" applyBorder="1" applyAlignment="1">
      <alignment horizontal="right" vertical="top"/>
    </xf>
    <xf numFmtId="0" fontId="3" fillId="4" borderId="52" xfId="0" applyFont="1" applyFill="1" applyBorder="1" applyAlignment="1">
      <alignment vertical="top"/>
    </xf>
    <xf numFmtId="164" fontId="3" fillId="4" borderId="9" xfId="0" applyNumberFormat="1" applyFont="1" applyFill="1" applyBorder="1" applyAlignment="1">
      <alignment vertical="top"/>
    </xf>
    <xf numFmtId="164" fontId="3" fillId="4" borderId="19" xfId="0" applyNumberFormat="1" applyFont="1" applyFill="1" applyBorder="1" applyAlignment="1">
      <alignment vertical="top"/>
    </xf>
    <xf numFmtId="49" fontId="3" fillId="4" borderId="54" xfId="0" applyNumberFormat="1" applyFont="1" applyFill="1" applyBorder="1"/>
    <xf numFmtId="49" fontId="3" fillId="4" borderId="55" xfId="0" applyNumberFormat="1" applyFont="1" applyFill="1" applyBorder="1"/>
    <xf numFmtId="49" fontId="3" fillId="4" borderId="56" xfId="0" applyNumberFormat="1" applyFont="1" applyFill="1" applyBorder="1"/>
    <xf numFmtId="49" fontId="3" fillId="7" borderId="46" xfId="0" applyNumberFormat="1" applyFont="1" applyFill="1" applyBorder="1"/>
    <xf numFmtId="49" fontId="3" fillId="7" borderId="49" xfId="0" applyNumberFormat="1" applyFont="1" applyFill="1" applyBorder="1"/>
    <xf numFmtId="49" fontId="3" fillId="7" borderId="50" xfId="0" applyNumberFormat="1" applyFont="1" applyFill="1" applyBorder="1"/>
    <xf numFmtId="164" fontId="13" fillId="7" borderId="48" xfId="0" applyNumberFormat="1" applyFont="1" applyFill="1" applyBorder="1"/>
    <xf numFmtId="164" fontId="3" fillId="7" borderId="48" xfId="0" applyNumberFormat="1" applyFont="1" applyFill="1" applyBorder="1"/>
    <xf numFmtId="164" fontId="3" fillId="7" borderId="18" xfId="0" applyNumberFormat="1" applyFont="1" applyFill="1" applyBorder="1"/>
    <xf numFmtId="49" fontId="3" fillId="8" borderId="46" xfId="0" applyNumberFormat="1" applyFont="1" applyFill="1" applyBorder="1"/>
    <xf numFmtId="49" fontId="3" fillId="8" borderId="49" xfId="0" applyNumberFormat="1" applyFont="1" applyFill="1" applyBorder="1"/>
    <xf numFmtId="49" fontId="3" fillId="8" borderId="50" xfId="0" applyNumberFormat="1" applyFont="1" applyFill="1" applyBorder="1"/>
    <xf numFmtId="164" fontId="13" fillId="8" borderId="48" xfId="0" applyNumberFormat="1" applyFont="1" applyFill="1" applyBorder="1"/>
    <xf numFmtId="164" fontId="3" fillId="8" borderId="48" xfId="0" applyNumberFormat="1" applyFont="1" applyFill="1" applyBorder="1"/>
    <xf numFmtId="164" fontId="3" fillId="8" borderId="18" xfId="0" applyNumberFormat="1" applyFont="1" applyFill="1" applyBorder="1"/>
    <xf numFmtId="164" fontId="17" fillId="6" borderId="48" xfId="0" applyNumberFormat="1" applyFont="1" applyFill="1" applyBorder="1" applyAlignment="1">
      <alignment horizontal="right" vertical="top"/>
    </xf>
    <xf numFmtId="164" fontId="14" fillId="4" borderId="9" xfId="0" applyNumberFormat="1" applyFont="1" applyFill="1" applyBorder="1" applyAlignment="1">
      <alignment horizontal="right" vertical="top"/>
    </xf>
    <xf numFmtId="164" fontId="14" fillId="4" borderId="19" xfId="0" applyNumberFormat="1" applyFont="1" applyFill="1" applyBorder="1" applyAlignment="1">
      <alignment horizontal="right" vertical="top"/>
    </xf>
    <xf numFmtId="49" fontId="15" fillId="4" borderId="53" xfId="0" applyNumberFormat="1" applyFont="1" applyFill="1" applyBorder="1" applyAlignment="1">
      <alignment vertical="top"/>
    </xf>
    <xf numFmtId="0" fontId="3" fillId="0" borderId="13" xfId="0" applyFont="1" applyBorder="1"/>
    <xf numFmtId="0" fontId="3" fillId="4" borderId="9" xfId="0" applyFont="1" applyFill="1" applyBorder="1"/>
    <xf numFmtId="0" fontId="3" fillId="4" borderId="19" xfId="0" applyFont="1" applyFill="1" applyBorder="1"/>
    <xf numFmtId="0" fontId="18" fillId="8" borderId="54" xfId="0" applyFont="1" applyFill="1" applyBorder="1"/>
    <xf numFmtId="0" fontId="19" fillId="0" borderId="0" xfId="0" applyFont="1"/>
    <xf numFmtId="0" fontId="3" fillId="4" borderId="52" xfId="0" applyFont="1" applyFill="1" applyBorder="1"/>
    <xf numFmtId="164" fontId="13" fillId="3" borderId="60" xfId="0" applyNumberFormat="1" applyFont="1" applyFill="1" applyBorder="1" applyAlignment="1">
      <alignment horizontal="right"/>
    </xf>
    <xf numFmtId="164" fontId="13" fillId="3" borderId="61" xfId="0" applyNumberFormat="1" applyFont="1" applyFill="1" applyBorder="1" applyAlignment="1">
      <alignment horizontal="right"/>
    </xf>
    <xf numFmtId="164" fontId="13" fillId="3" borderId="64" xfId="0" applyNumberFormat="1" applyFont="1" applyFill="1" applyBorder="1" applyAlignment="1">
      <alignment horizontal="right"/>
    </xf>
    <xf numFmtId="164" fontId="13" fillId="3" borderId="19" xfId="0" applyNumberFormat="1" applyFont="1" applyFill="1" applyBorder="1" applyAlignment="1">
      <alignment horizontal="right"/>
    </xf>
    <xf numFmtId="164" fontId="13" fillId="3" borderId="67" xfId="0" applyNumberFormat="1" applyFont="1" applyFill="1" applyBorder="1" applyAlignment="1">
      <alignment horizontal="right"/>
    </xf>
    <xf numFmtId="164" fontId="13" fillId="3" borderId="68" xfId="0" applyNumberFormat="1" applyFont="1" applyFill="1" applyBorder="1" applyAlignment="1">
      <alignment horizontal="right"/>
    </xf>
    <xf numFmtId="49" fontId="13" fillId="3" borderId="9" xfId="0" applyNumberFormat="1" applyFont="1" applyFill="1" applyBorder="1" applyAlignment="1">
      <alignment horizontal="right" vertical="top"/>
    </xf>
    <xf numFmtId="0" fontId="11" fillId="0" borderId="0" xfId="0" applyFont="1"/>
    <xf numFmtId="4" fontId="13" fillId="3" borderId="19" xfId="0" applyNumberFormat="1" applyFont="1" applyFill="1" applyBorder="1" applyAlignment="1">
      <alignment horizontal="right"/>
    </xf>
    <xf numFmtId="0" fontId="11" fillId="0" borderId="13" xfId="0" applyFont="1" applyBorder="1"/>
    <xf numFmtId="0" fontId="3" fillId="0" borderId="70" xfId="0" applyFont="1" applyBorder="1"/>
    <xf numFmtId="0" fontId="3" fillId="4" borderId="73" xfId="0" applyFont="1" applyFill="1" applyBorder="1" applyAlignment="1">
      <alignment horizontal="left" vertical="top"/>
    </xf>
    <xf numFmtId="0" fontId="3" fillId="0" borderId="3" xfId="0" applyFont="1" applyBorder="1"/>
    <xf numFmtId="0" fontId="3" fillId="4" borderId="74" xfId="0" applyFont="1" applyFill="1" applyBorder="1" applyAlignment="1">
      <alignment horizontal="center" vertical="top"/>
    </xf>
    <xf numFmtId="0" fontId="3" fillId="4" borderId="79" xfId="0" applyFont="1" applyFill="1" applyBorder="1" applyAlignment="1">
      <alignment horizontal="left" vertical="top"/>
    </xf>
    <xf numFmtId="0" fontId="11" fillId="0" borderId="80" xfId="0" applyFont="1" applyBorder="1"/>
    <xf numFmtId="0" fontId="3" fillId="4" borderId="81" xfId="0" applyFont="1" applyFill="1" applyBorder="1" applyAlignment="1">
      <alignment horizontal="center" vertical="top"/>
    </xf>
    <xf numFmtId="0" fontId="3" fillId="4" borderId="82" xfId="0" applyFont="1" applyFill="1" applyBorder="1" applyAlignment="1">
      <alignment horizontal="left" vertical="top"/>
    </xf>
    <xf numFmtId="0" fontId="11" fillId="0" borderId="78" xfId="0" applyFont="1" applyBorder="1"/>
    <xf numFmtId="0" fontId="3" fillId="4" borderId="83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vertical="top"/>
    </xf>
    <xf numFmtId="0" fontId="3" fillId="4" borderId="6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49" fontId="8" fillId="3" borderId="90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49" fontId="1" fillId="9" borderId="39" xfId="0" applyNumberFormat="1" applyFont="1" applyFill="1" applyBorder="1" applyAlignment="1">
      <alignment horizontal="center" vertical="top"/>
    </xf>
    <xf numFmtId="49" fontId="1" fillId="9" borderId="42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1" fillId="9" borderId="98" xfId="0" applyNumberFormat="1" applyFont="1" applyFill="1" applyBorder="1" applyAlignment="1">
      <alignment horizontal="center" vertical="top"/>
    </xf>
    <xf numFmtId="0" fontId="13" fillId="4" borderId="44" xfId="0" applyFont="1" applyFill="1" applyBorder="1" applyAlignment="1">
      <alignment vertical="top"/>
    </xf>
    <xf numFmtId="1" fontId="13" fillId="4" borderId="55" xfId="0" applyNumberFormat="1" applyFont="1" applyFill="1" applyBorder="1" applyAlignment="1">
      <alignment horizontal="right" vertical="top"/>
    </xf>
    <xf numFmtId="164" fontId="13" fillId="4" borderId="99" xfId="0" applyNumberFormat="1" applyFont="1" applyFill="1" applyBorder="1" applyAlignment="1">
      <alignment horizontal="right" vertical="top"/>
    </xf>
    <xf numFmtId="164" fontId="14" fillId="4" borderId="12" xfId="0" applyNumberFormat="1" applyFont="1" applyFill="1" applyBorder="1" applyAlignment="1">
      <alignment horizontal="right"/>
    </xf>
    <xf numFmtId="49" fontId="3" fillId="0" borderId="86" xfId="0" applyNumberFormat="1" applyFont="1" applyBorder="1"/>
    <xf numFmtId="0" fontId="11" fillId="0" borderId="47" xfId="0" applyFont="1" applyBorder="1"/>
    <xf numFmtId="164" fontId="13" fillId="4" borderId="100" xfId="0" applyNumberFormat="1" applyFont="1" applyFill="1" applyBorder="1"/>
    <xf numFmtId="164" fontId="3" fillId="4" borderId="55" xfId="0" applyNumberFormat="1" applyFont="1" applyFill="1" applyBorder="1"/>
    <xf numFmtId="164" fontId="3" fillId="4" borderId="101" xfId="0" applyNumberFormat="1" applyFont="1" applyFill="1" applyBorder="1"/>
    <xf numFmtId="164" fontId="3" fillId="4" borderId="102" xfId="0" applyNumberFormat="1" applyFont="1" applyFill="1" applyBorder="1"/>
    <xf numFmtId="0" fontId="11" fillId="7" borderId="50" xfId="0" applyFont="1" applyFill="1" applyBorder="1"/>
    <xf numFmtId="164" fontId="3" fillId="7" borderId="55" xfId="0" applyNumberFormat="1" applyFont="1" applyFill="1" applyBorder="1"/>
    <xf numFmtId="164" fontId="3" fillId="7" borderId="102" xfId="0" applyNumberFormat="1" applyFont="1" applyFill="1" applyBorder="1"/>
    <xf numFmtId="164" fontId="3" fillId="4" borderId="33" xfId="0" applyNumberFormat="1" applyFont="1" applyFill="1" applyBorder="1"/>
    <xf numFmtId="0" fontId="3" fillId="0" borderId="103" xfId="0" applyFont="1" applyBorder="1"/>
    <xf numFmtId="0" fontId="3" fillId="4" borderId="53" xfId="0" applyFont="1" applyFill="1" applyBorder="1"/>
    <xf numFmtId="0" fontId="3" fillId="0" borderId="104" xfId="0" applyFont="1" applyBorder="1"/>
    <xf numFmtId="164" fontId="3" fillId="0" borderId="0" xfId="0" applyNumberFormat="1" applyFont="1"/>
    <xf numFmtId="164" fontId="16" fillId="6" borderId="48" xfId="0" applyNumberFormat="1" applyFont="1" applyFill="1" applyBorder="1" applyAlignment="1">
      <alignment horizontal="right" vertical="top"/>
    </xf>
    <xf numFmtId="164" fontId="27" fillId="6" borderId="48" xfId="0" applyNumberFormat="1" applyFont="1" applyFill="1" applyBorder="1" applyAlignment="1">
      <alignment horizontal="right" vertical="top"/>
    </xf>
    <xf numFmtId="164" fontId="27" fillId="6" borderId="18" xfId="0" applyNumberFormat="1" applyFont="1" applyFill="1" applyBorder="1" applyAlignment="1">
      <alignment horizontal="right" vertical="top"/>
    </xf>
    <xf numFmtId="164" fontId="3" fillId="4" borderId="99" xfId="0" applyNumberFormat="1" applyFont="1" applyFill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/>
    </xf>
    <xf numFmtId="164" fontId="3" fillId="4" borderId="49" xfId="0" applyNumberFormat="1" applyFont="1" applyFill="1" applyBorder="1"/>
    <xf numFmtId="164" fontId="3" fillId="4" borderId="105" xfId="0" applyNumberFormat="1" applyFont="1" applyFill="1" applyBorder="1"/>
    <xf numFmtId="164" fontId="13" fillId="4" borderId="53" xfId="0" applyNumberFormat="1" applyFont="1" applyFill="1" applyBorder="1" applyAlignment="1">
      <alignment horizontal="right" vertical="top"/>
    </xf>
    <xf numFmtId="49" fontId="3" fillId="11" borderId="46" xfId="0" applyNumberFormat="1" applyFont="1" applyFill="1" applyBorder="1"/>
    <xf numFmtId="49" fontId="3" fillId="11" borderId="49" xfId="0" applyNumberFormat="1" applyFont="1" applyFill="1" applyBorder="1"/>
    <xf numFmtId="0" fontId="11" fillId="11" borderId="50" xfId="0" applyFont="1" applyFill="1" applyBorder="1"/>
    <xf numFmtId="164" fontId="13" fillId="11" borderId="48" xfId="0" applyNumberFormat="1" applyFont="1" applyFill="1" applyBorder="1"/>
    <xf numFmtId="164" fontId="3" fillId="11" borderId="48" xfId="0" applyNumberFormat="1" applyFont="1" applyFill="1" applyBorder="1"/>
    <xf numFmtId="164" fontId="3" fillId="11" borderId="102" xfId="0" applyNumberFormat="1" applyFont="1" applyFill="1" applyBorder="1"/>
    <xf numFmtId="164" fontId="13" fillId="11" borderId="51" xfId="0" applyNumberFormat="1" applyFont="1" applyFill="1" applyBorder="1"/>
    <xf numFmtId="164" fontId="27" fillId="6" borderId="50" xfId="0" applyNumberFormat="1" applyFont="1" applyFill="1" applyBorder="1" applyAlignment="1">
      <alignment horizontal="right" vertical="top"/>
    </xf>
    <xf numFmtId="164" fontId="3" fillId="7" borderId="49" xfId="0" applyNumberFormat="1" applyFont="1" applyFill="1" applyBorder="1"/>
    <xf numFmtId="164" fontId="3" fillId="11" borderId="49" xfId="0" applyNumberFormat="1" applyFont="1" applyFill="1" applyBorder="1"/>
    <xf numFmtId="164" fontId="3" fillId="4" borderId="106" xfId="0" applyNumberFormat="1" applyFont="1" applyFill="1" applyBorder="1" applyAlignment="1">
      <alignment horizontal="right" vertical="top"/>
    </xf>
    <xf numFmtId="164" fontId="28" fillId="0" borderId="104" xfId="0" applyNumberFormat="1" applyFont="1" applyBorder="1" applyAlignment="1">
      <alignment horizontal="right" vertical="top"/>
    </xf>
    <xf numFmtId="49" fontId="3" fillId="11" borderId="79" xfId="0" applyNumberFormat="1" applyFont="1" applyFill="1" applyBorder="1"/>
    <xf numFmtId="49" fontId="3" fillId="11" borderId="105" xfId="0" applyNumberFormat="1" applyFont="1" applyFill="1" applyBorder="1"/>
    <xf numFmtId="0" fontId="11" fillId="11" borderId="107" xfId="0" applyFont="1" applyFill="1" applyBorder="1"/>
    <xf numFmtId="164" fontId="3" fillId="4" borderId="9" xfId="0" applyNumberFormat="1" applyFont="1" applyFill="1" applyBorder="1"/>
    <xf numFmtId="164" fontId="3" fillId="4" borderId="19" xfId="0" applyNumberFormat="1" applyFont="1" applyFill="1" applyBorder="1"/>
    <xf numFmtId="0" fontId="18" fillId="11" borderId="54" xfId="0" applyFont="1" applyFill="1" applyBorder="1"/>
    <xf numFmtId="164" fontId="11" fillId="0" borderId="0" xfId="0" applyNumberFormat="1" applyFont="1"/>
    <xf numFmtId="0" fontId="14" fillId="0" borderId="13" xfId="0" applyFont="1" applyBorder="1"/>
    <xf numFmtId="164" fontId="13" fillId="0" borderId="70" xfId="0" applyNumberFormat="1" applyFont="1" applyBorder="1" applyAlignment="1">
      <alignment horizontal="right"/>
    </xf>
    <xf numFmtId="164" fontId="11" fillId="0" borderId="70" xfId="0" applyNumberFormat="1" applyFont="1" applyBorder="1"/>
    <xf numFmtId="1" fontId="3" fillId="4" borderId="9" xfId="0" applyNumberFormat="1" applyFont="1" applyFill="1" applyBorder="1"/>
    <xf numFmtId="0" fontId="3" fillId="4" borderId="109" xfId="0" applyFont="1" applyFill="1" applyBorder="1" applyAlignment="1">
      <alignment horizontal="left" vertical="top"/>
    </xf>
    <xf numFmtId="164" fontId="3" fillId="3" borderId="9" xfId="0" applyNumberFormat="1" applyFont="1" applyFill="1" applyBorder="1" applyAlignment="1">
      <alignment vertical="top"/>
    </xf>
    <xf numFmtId="164" fontId="3" fillId="3" borderId="19" xfId="0" applyNumberFormat="1" applyFont="1" applyFill="1" applyBorder="1" applyAlignment="1">
      <alignment vertical="top"/>
    </xf>
    <xf numFmtId="164" fontId="3" fillId="4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1" fillId="13" borderId="39" xfId="0" applyNumberFormat="1" applyFont="1" applyFill="1" applyBorder="1" applyAlignment="1">
      <alignment horizontal="center" vertical="top"/>
    </xf>
    <xf numFmtId="49" fontId="1" fillId="14" borderId="42" xfId="0" applyNumberFormat="1" applyFont="1" applyFill="1" applyBorder="1" applyAlignment="1">
      <alignment horizontal="center" vertical="top"/>
    </xf>
    <xf numFmtId="164" fontId="1" fillId="14" borderId="42" xfId="0" applyNumberFormat="1" applyFont="1" applyFill="1" applyBorder="1" applyAlignment="1">
      <alignment horizontal="center" vertical="top"/>
    </xf>
    <xf numFmtId="164" fontId="1" fillId="14" borderId="113" xfId="0" applyNumberFormat="1" applyFont="1" applyFill="1" applyBorder="1" applyAlignment="1">
      <alignment horizontal="center" vertical="top"/>
    </xf>
    <xf numFmtId="164" fontId="1" fillId="14" borderId="98" xfId="0" applyNumberFormat="1" applyFont="1" applyFill="1" applyBorder="1" applyAlignment="1">
      <alignment horizontal="center" vertical="top"/>
    </xf>
    <xf numFmtId="164" fontId="13" fillId="4" borderId="9" xfId="0" applyNumberFormat="1" applyFont="1" applyFill="1" applyBorder="1" applyAlignment="1">
      <alignment horizontal="right" vertical="top"/>
    </xf>
    <xf numFmtId="164" fontId="14" fillId="0" borderId="112" xfId="0" applyNumberFormat="1" applyFont="1" applyBorder="1"/>
    <xf numFmtId="49" fontId="3" fillId="0" borderId="15" xfId="0" applyNumberFormat="1" applyFont="1" applyBorder="1"/>
    <xf numFmtId="164" fontId="13" fillId="4" borderId="55" xfId="0" applyNumberFormat="1" applyFont="1" applyFill="1" applyBorder="1"/>
    <xf numFmtId="164" fontId="3" fillId="4" borderId="12" xfId="0" applyNumberFormat="1" applyFont="1" applyFill="1" applyBorder="1"/>
    <xf numFmtId="165" fontId="14" fillId="4" borderId="79" xfId="0" applyNumberFormat="1" applyFont="1" applyFill="1" applyBorder="1" applyAlignment="1">
      <alignment horizontal="left" vertical="top"/>
    </xf>
    <xf numFmtId="0" fontId="14" fillId="4" borderId="106" xfId="0" applyFont="1" applyFill="1" applyBorder="1" applyAlignment="1">
      <alignment horizontal="left" vertical="top"/>
    </xf>
    <xf numFmtId="0" fontId="3" fillId="0" borderId="22" xfId="0" applyFont="1" applyBorder="1"/>
    <xf numFmtId="164" fontId="14" fillId="4" borderId="107" xfId="0" applyNumberFormat="1" applyFont="1" applyFill="1" applyBorder="1" applyAlignment="1">
      <alignment vertical="top"/>
    </xf>
    <xf numFmtId="164" fontId="16" fillId="6" borderId="49" xfId="0" applyNumberFormat="1" applyFont="1" applyFill="1" applyBorder="1" applyAlignment="1">
      <alignment horizontal="right" vertical="top"/>
    </xf>
    <xf numFmtId="164" fontId="28" fillId="6" borderId="48" xfId="0" applyNumberFormat="1" applyFont="1" applyFill="1" applyBorder="1" applyAlignment="1">
      <alignment horizontal="right" vertical="top"/>
    </xf>
    <xf numFmtId="164" fontId="28" fillId="6" borderId="18" xfId="0" applyNumberFormat="1" applyFont="1" applyFill="1" applyBorder="1" applyAlignment="1">
      <alignment horizontal="right" vertical="top"/>
    </xf>
    <xf numFmtId="164" fontId="13" fillId="4" borderId="106" xfId="0" applyNumberFormat="1" applyFont="1" applyFill="1" applyBorder="1" applyAlignment="1">
      <alignment horizontal="right" vertical="top"/>
    </xf>
    <xf numFmtId="164" fontId="14" fillId="0" borderId="23" xfId="0" applyNumberFormat="1" applyFont="1" applyBorder="1"/>
    <xf numFmtId="164" fontId="13" fillId="4" borderId="49" xfId="0" applyNumberFormat="1" applyFont="1" applyFill="1" applyBorder="1"/>
    <xf numFmtId="0" fontId="11" fillId="8" borderId="50" xfId="0" applyFont="1" applyFill="1" applyBorder="1"/>
    <xf numFmtId="164" fontId="3" fillId="8" borderId="102" xfId="0" applyNumberFormat="1" applyFont="1" applyFill="1" applyBorder="1"/>
    <xf numFmtId="164" fontId="13" fillId="7" borderId="49" xfId="0" applyNumberFormat="1" applyFont="1" applyFill="1" applyBorder="1"/>
    <xf numFmtId="164" fontId="13" fillId="4" borderId="105" xfId="0" applyNumberFormat="1" applyFont="1" applyFill="1" applyBorder="1"/>
    <xf numFmtId="164" fontId="13" fillId="11" borderId="49" xfId="0" applyNumberFormat="1" applyFont="1" applyFill="1" applyBorder="1"/>
    <xf numFmtId="164" fontId="13" fillId="11" borderId="105" xfId="0" applyNumberFormat="1" applyFont="1" applyFill="1" applyBorder="1"/>
    <xf numFmtId="165" fontId="14" fillId="4" borderId="52" xfId="0" applyNumberFormat="1" applyFont="1" applyFill="1" applyBorder="1" applyAlignment="1">
      <alignment horizontal="left" vertical="top"/>
    </xf>
    <xf numFmtId="1" fontId="14" fillId="4" borderId="9" xfId="0" applyNumberFormat="1" applyFont="1" applyFill="1" applyBorder="1" applyAlignment="1">
      <alignment vertical="top"/>
    </xf>
    <xf numFmtId="164" fontId="14" fillId="4" borderId="9" xfId="0" applyNumberFormat="1" applyFont="1" applyFill="1" applyBorder="1" applyAlignment="1">
      <alignment vertical="top"/>
    </xf>
    <xf numFmtId="0" fontId="29" fillId="0" borderId="0" xfId="0" applyFont="1" applyAlignment="1">
      <alignment horizontal="center"/>
    </xf>
    <xf numFmtId="164" fontId="13" fillId="3" borderId="74" xfId="0" applyNumberFormat="1" applyFont="1" applyFill="1" applyBorder="1" applyAlignment="1">
      <alignment horizontal="right"/>
    </xf>
    <xf numFmtId="0" fontId="13" fillId="3" borderId="117" xfId="0" applyFont="1" applyFill="1" applyBorder="1" applyAlignment="1">
      <alignment horizontal="right" vertical="top"/>
    </xf>
    <xf numFmtId="164" fontId="13" fillId="3" borderId="9" xfId="0" applyNumberFormat="1" applyFont="1" applyFill="1" applyBorder="1" applyAlignment="1">
      <alignment horizontal="right" vertical="top"/>
    </xf>
    <xf numFmtId="164" fontId="13" fillId="3" borderId="118" xfId="0" applyNumberFormat="1" applyFont="1" applyFill="1" applyBorder="1" applyAlignment="1">
      <alignment horizontal="right" vertical="top"/>
    </xf>
    <xf numFmtId="164" fontId="13" fillId="3" borderId="119" xfId="0" applyNumberFormat="1" applyFont="1" applyFill="1" applyBorder="1" applyAlignment="1">
      <alignment horizontal="right"/>
    </xf>
    <xf numFmtId="0" fontId="13" fillId="3" borderId="52" xfId="0" applyFont="1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3" fillId="3" borderId="120" xfId="0" applyNumberFormat="1" applyFont="1" applyFill="1" applyBorder="1" applyAlignment="1">
      <alignment horizontal="right"/>
    </xf>
    <xf numFmtId="1" fontId="3" fillId="0" borderId="0" xfId="0" applyNumberFormat="1" applyFont="1"/>
    <xf numFmtId="164" fontId="3" fillId="0" borderId="70" xfId="0" applyNumberFormat="1" applyFont="1" applyBorder="1"/>
    <xf numFmtId="164" fontId="3" fillId="3" borderId="9" xfId="0" applyNumberFormat="1" applyFont="1" applyFill="1" applyBorder="1"/>
    <xf numFmtId="164" fontId="3" fillId="3" borderId="12" xfId="0" applyNumberFormat="1" applyFont="1" applyFill="1" applyBorder="1"/>
    <xf numFmtId="164" fontId="30" fillId="3" borderId="9" xfId="0" applyNumberFormat="1" applyFont="1" applyFill="1" applyBorder="1" applyAlignment="1">
      <alignment horizontal="right"/>
    </xf>
    <xf numFmtId="164" fontId="31" fillId="3" borderId="17" xfId="0" applyNumberFormat="1" applyFont="1" applyFill="1" applyBorder="1" applyAlignment="1">
      <alignment horizontal="right"/>
    </xf>
    <xf numFmtId="164" fontId="32" fillId="3" borderId="18" xfId="0" applyNumberFormat="1" applyFont="1" applyFill="1" applyBorder="1" applyAlignment="1">
      <alignment horizontal="right"/>
    </xf>
    <xf numFmtId="164" fontId="33" fillId="3" borderId="19" xfId="0" applyNumberFormat="1" applyFont="1" applyFill="1" applyBorder="1" applyAlignment="1">
      <alignment horizontal="right"/>
    </xf>
    <xf numFmtId="49" fontId="1" fillId="16" borderId="39" xfId="0" applyNumberFormat="1" applyFont="1" applyFill="1" applyBorder="1" applyAlignment="1">
      <alignment horizontal="center" vertical="top"/>
    </xf>
    <xf numFmtId="49" fontId="1" fillId="16" borderId="60" xfId="0" applyNumberFormat="1" applyFont="1" applyFill="1" applyBorder="1" applyAlignment="1">
      <alignment horizontal="center" vertical="top"/>
    </xf>
    <xf numFmtId="164" fontId="1" fillId="16" borderId="60" xfId="0" applyNumberFormat="1" applyFont="1" applyFill="1" applyBorder="1" applyAlignment="1">
      <alignment horizontal="center" vertical="top"/>
    </xf>
    <xf numFmtId="164" fontId="1" fillId="16" borderId="42" xfId="0" applyNumberFormat="1" applyFont="1" applyFill="1" applyBorder="1" applyAlignment="1">
      <alignment horizontal="center" vertical="top"/>
    </xf>
    <xf numFmtId="164" fontId="1" fillId="16" borderId="43" xfId="0" applyNumberFormat="1" applyFont="1" applyFill="1" applyBorder="1" applyAlignment="1">
      <alignment horizontal="center" vertical="top"/>
    </xf>
    <xf numFmtId="1" fontId="11" fillId="0" borderId="110" xfId="0" applyNumberFormat="1" applyFont="1" applyBorder="1" applyAlignment="1">
      <alignment vertical="top"/>
    </xf>
    <xf numFmtId="164" fontId="11" fillId="0" borderId="110" xfId="0" applyNumberFormat="1" applyFont="1" applyBorder="1" applyAlignment="1">
      <alignment vertical="top"/>
    </xf>
    <xf numFmtId="164" fontId="34" fillId="0" borderId="110" xfId="0" applyNumberFormat="1" applyFont="1" applyBorder="1"/>
    <xf numFmtId="164" fontId="11" fillId="0" borderId="110" xfId="0" applyNumberFormat="1" applyFont="1" applyBorder="1"/>
    <xf numFmtId="0" fontId="11" fillId="0" borderId="124" xfId="0" applyFont="1" applyBorder="1"/>
    <xf numFmtId="164" fontId="34" fillId="0" borderId="126" xfId="0" applyNumberFormat="1" applyFont="1" applyBorder="1"/>
    <xf numFmtId="164" fontId="11" fillId="0" borderId="127" xfId="0" applyNumberFormat="1" applyFont="1" applyBorder="1"/>
    <xf numFmtId="164" fontId="11" fillId="0" borderId="102" xfId="0" applyNumberFormat="1" applyFont="1" applyBorder="1"/>
    <xf numFmtId="164" fontId="34" fillId="0" borderId="48" xfId="0" applyNumberFormat="1" applyFont="1" applyBorder="1"/>
    <xf numFmtId="164" fontId="11" fillId="0" borderId="128" xfId="0" applyNumberFormat="1" applyFont="1" applyBorder="1"/>
    <xf numFmtId="164" fontId="14" fillId="4" borderId="107" xfId="0" applyNumberFormat="1" applyFont="1" applyFill="1" applyBorder="1" applyAlignment="1">
      <alignment horizontal="right" vertical="top"/>
    </xf>
    <xf numFmtId="164" fontId="28" fillId="6" borderId="49" xfId="0" applyNumberFormat="1" applyFont="1" applyFill="1" applyBorder="1" applyAlignment="1">
      <alignment horizontal="right" vertical="top"/>
    </xf>
    <xf numFmtId="164" fontId="36" fillId="6" borderId="48" xfId="0" applyNumberFormat="1" applyFont="1" applyFill="1" applyBorder="1" applyAlignment="1">
      <alignment horizontal="right" vertical="top"/>
    </xf>
    <xf numFmtId="164" fontId="36" fillId="6" borderId="18" xfId="0" applyNumberFormat="1" applyFont="1" applyFill="1" applyBorder="1" applyAlignment="1">
      <alignment horizontal="right" vertical="top"/>
    </xf>
    <xf numFmtId="49" fontId="24" fillId="0" borderId="13" xfId="0" applyNumberFormat="1" applyFont="1" applyBorder="1" applyAlignment="1">
      <alignment wrapText="1"/>
    </xf>
    <xf numFmtId="164" fontId="3" fillId="4" borderId="99" xfId="0" applyNumberFormat="1" applyFont="1" applyFill="1" applyBorder="1" applyAlignment="1">
      <alignment vertical="top"/>
    </xf>
    <xf numFmtId="164" fontId="3" fillId="4" borderId="106" xfId="0" applyNumberFormat="1" applyFont="1" applyFill="1" applyBorder="1" applyAlignment="1">
      <alignment vertical="top"/>
    </xf>
    <xf numFmtId="164" fontId="3" fillId="4" borderId="132" xfId="0" applyNumberFormat="1" applyFont="1" applyFill="1" applyBorder="1" applyAlignment="1">
      <alignment vertical="top"/>
    </xf>
    <xf numFmtId="164" fontId="11" fillId="0" borderId="15" xfId="0" applyNumberFormat="1" applyFont="1" applyBorder="1"/>
    <xf numFmtId="164" fontId="11" fillId="0" borderId="133" xfId="0" applyNumberFormat="1" applyFont="1" applyBorder="1"/>
    <xf numFmtId="164" fontId="3" fillId="4" borderId="134" xfId="0" applyNumberFormat="1" applyFont="1" applyFill="1" applyBorder="1" applyAlignment="1">
      <alignment vertical="top"/>
    </xf>
    <xf numFmtId="164" fontId="3" fillId="4" borderId="135" xfId="0" applyNumberFormat="1" applyFont="1" applyFill="1" applyBorder="1" applyAlignment="1">
      <alignment vertical="top"/>
    </xf>
    <xf numFmtId="164" fontId="11" fillId="0" borderId="132" xfId="0" applyNumberFormat="1" applyFont="1" applyBorder="1"/>
    <xf numFmtId="164" fontId="3" fillId="4" borderId="136" xfId="0" applyNumberFormat="1" applyFont="1" applyFill="1" applyBorder="1" applyAlignment="1">
      <alignment vertical="top"/>
    </xf>
    <xf numFmtId="0" fontId="11" fillId="0" borderId="54" xfId="0" applyFont="1" applyBorder="1"/>
    <xf numFmtId="0" fontId="35" fillId="0" borderId="137" xfId="0" applyFont="1" applyBorder="1"/>
    <xf numFmtId="0" fontId="11" fillId="0" borderId="138" xfId="0" applyFont="1" applyBorder="1" applyAlignment="1">
      <alignment vertical="top"/>
    </xf>
    <xf numFmtId="0" fontId="11" fillId="0" borderId="104" xfId="0" applyFont="1" applyBorder="1" applyAlignment="1">
      <alignment vertical="top"/>
    </xf>
    <xf numFmtId="164" fontId="11" fillId="0" borderId="115" xfId="0" applyNumberFormat="1" applyFont="1" applyBorder="1" applyAlignment="1">
      <alignment vertical="top"/>
    </xf>
    <xf numFmtId="49" fontId="24" fillId="0" borderId="139" xfId="0" applyNumberFormat="1" applyFont="1" applyBorder="1" applyAlignment="1">
      <alignment wrapText="1"/>
    </xf>
    <xf numFmtId="0" fontId="35" fillId="0" borderId="0" xfId="0" applyFont="1"/>
    <xf numFmtId="0" fontId="11" fillId="0" borderId="0" xfId="0" applyFont="1" applyAlignment="1">
      <alignment vertical="top"/>
    </xf>
    <xf numFmtId="0" fontId="11" fillId="0" borderId="140" xfId="0" applyFont="1" applyBorder="1" applyAlignment="1">
      <alignment vertical="top"/>
    </xf>
    <xf numFmtId="164" fontId="11" fillId="0" borderId="0" xfId="0" applyNumberFormat="1" applyFont="1" applyAlignment="1">
      <alignment vertical="top"/>
    </xf>
    <xf numFmtId="164" fontId="3" fillId="4" borderId="53" xfId="0" applyNumberFormat="1" applyFont="1" applyFill="1" applyBorder="1" applyAlignment="1">
      <alignment vertical="top"/>
    </xf>
    <xf numFmtId="164" fontId="3" fillId="4" borderId="141" xfId="0" applyNumberFormat="1" applyFont="1" applyFill="1" applyBorder="1" applyAlignment="1">
      <alignment vertical="top"/>
    </xf>
    <xf numFmtId="0" fontId="11" fillId="0" borderId="124" xfId="0" applyFont="1" applyBorder="1" applyAlignment="1">
      <alignment vertical="center" wrapText="1"/>
    </xf>
    <xf numFmtId="164" fontId="34" fillId="0" borderId="114" xfId="0" applyNumberFormat="1" applyFont="1" applyBorder="1"/>
    <xf numFmtId="0" fontId="11" fillId="7" borderId="124" xfId="0" applyFont="1" applyFill="1" applyBorder="1" applyAlignment="1">
      <alignment vertical="center" wrapText="1"/>
    </xf>
    <xf numFmtId="164" fontId="34" fillId="7" borderId="48" xfId="0" applyNumberFormat="1" applyFont="1" applyFill="1" applyBorder="1"/>
    <xf numFmtId="164" fontId="11" fillId="7" borderId="55" xfId="0" applyNumberFormat="1" applyFont="1" applyFill="1" applyBorder="1"/>
    <xf numFmtId="164" fontId="11" fillId="7" borderId="102" xfId="0" applyNumberFormat="1" applyFont="1" applyFill="1" applyBorder="1"/>
    <xf numFmtId="164" fontId="3" fillId="4" borderId="132" xfId="0" applyNumberFormat="1" applyFont="1" applyFill="1" applyBorder="1" applyAlignment="1">
      <alignment horizontal="right"/>
    </xf>
    <xf numFmtId="164" fontId="13" fillId="4" borderId="136" xfId="0" applyNumberFormat="1" applyFont="1" applyFill="1" applyBorder="1" applyAlignment="1">
      <alignment horizontal="right" vertical="top"/>
    </xf>
    <xf numFmtId="164" fontId="13" fillId="4" borderId="134" xfId="0" applyNumberFormat="1" applyFont="1" applyFill="1" applyBorder="1" applyAlignment="1">
      <alignment horizontal="right" vertical="top"/>
    </xf>
    <xf numFmtId="164" fontId="3" fillId="4" borderId="135" xfId="0" applyNumberFormat="1" applyFont="1" applyFill="1" applyBorder="1" applyAlignment="1">
      <alignment horizontal="right" vertical="top"/>
    </xf>
    <xf numFmtId="164" fontId="36" fillId="6" borderId="17" xfId="0" applyNumberFormat="1" applyFont="1" applyFill="1" applyBorder="1" applyAlignment="1">
      <alignment horizontal="right" vertical="top"/>
    </xf>
    <xf numFmtId="164" fontId="13" fillId="4" borderId="148" xfId="0" applyNumberFormat="1" applyFont="1" applyFill="1" applyBorder="1" applyAlignment="1">
      <alignment horizontal="right" vertical="top"/>
    </xf>
    <xf numFmtId="164" fontId="3" fillId="4" borderId="149" xfId="0" applyNumberFormat="1" applyFont="1" applyFill="1" applyBorder="1" applyAlignment="1">
      <alignment horizontal="right"/>
    </xf>
    <xf numFmtId="164" fontId="11" fillId="7" borderId="49" xfId="0" applyNumberFormat="1" applyFont="1" applyFill="1" applyBorder="1"/>
    <xf numFmtId="49" fontId="24" fillId="0" borderId="150" xfId="0" applyNumberFormat="1" applyFont="1" applyBorder="1" applyAlignment="1">
      <alignment wrapText="1"/>
    </xf>
    <xf numFmtId="0" fontId="11" fillId="0" borderId="151" xfId="0" applyFont="1" applyBorder="1" applyAlignment="1">
      <alignment vertical="top"/>
    </xf>
    <xf numFmtId="49" fontId="24" fillId="0" borderId="152" xfId="0" applyNumberFormat="1" applyFont="1" applyBorder="1" applyAlignment="1">
      <alignment wrapText="1"/>
    </xf>
    <xf numFmtId="49" fontId="24" fillId="0" borderId="153" xfId="0" applyNumberFormat="1" applyFont="1" applyBorder="1" applyAlignment="1">
      <alignment wrapText="1"/>
    </xf>
    <xf numFmtId="0" fontId="11" fillId="0" borderId="110" xfId="0" applyFont="1" applyBorder="1" applyAlignment="1">
      <alignment vertical="top"/>
    </xf>
    <xf numFmtId="0" fontId="3" fillId="4" borderId="154" xfId="0" applyFont="1" applyFill="1" applyBorder="1"/>
    <xf numFmtId="0" fontId="11" fillId="0" borderId="155" xfId="0" applyFont="1" applyBorder="1"/>
    <xf numFmtId="164" fontId="11" fillId="0" borderId="157" xfId="0" applyNumberFormat="1" applyFont="1" applyBorder="1" applyAlignment="1">
      <alignment vertical="top"/>
    </xf>
    <xf numFmtId="164" fontId="34" fillId="0" borderId="136" xfId="0" applyNumberFormat="1" applyFont="1" applyBorder="1"/>
    <xf numFmtId="164" fontId="11" fillId="0" borderId="23" xfId="0" applyNumberFormat="1" applyFont="1" applyBorder="1"/>
    <xf numFmtId="49" fontId="24" fillId="0" borderId="158" xfId="0" applyNumberFormat="1" applyFont="1" applyBorder="1" applyAlignment="1">
      <alignment wrapText="1"/>
    </xf>
    <xf numFmtId="164" fontId="34" fillId="0" borderId="160" xfId="0" applyNumberFormat="1" applyFont="1" applyBorder="1"/>
    <xf numFmtId="164" fontId="11" fillId="0" borderId="161" xfId="0" applyNumberFormat="1" applyFont="1" applyBorder="1"/>
    <xf numFmtId="0" fontId="14" fillId="0" borderId="162" xfId="0" applyFont="1" applyBorder="1"/>
    <xf numFmtId="0" fontId="29" fillId="0" borderId="163" xfId="0" applyFont="1" applyBorder="1" applyAlignment="1">
      <alignment horizontal="center"/>
    </xf>
    <xf numFmtId="164" fontId="29" fillId="0" borderId="115" xfId="0" applyNumberFormat="1" applyFont="1" applyBorder="1" applyAlignment="1">
      <alignment horizontal="center"/>
    </xf>
    <xf numFmtId="0" fontId="14" fillId="0" borderId="150" xfId="0" applyFont="1" applyBorder="1"/>
    <xf numFmtId="0" fontId="29" fillId="0" borderId="164" xfId="0" applyFont="1" applyBorder="1" applyAlignment="1">
      <alignment horizontal="center"/>
    </xf>
    <xf numFmtId="164" fontId="29" fillId="0" borderId="165" xfId="0" applyNumberFormat="1" applyFont="1" applyBorder="1" applyAlignment="1">
      <alignment horizontal="center"/>
    </xf>
    <xf numFmtId="164" fontId="29" fillId="0" borderId="166" xfId="0" applyNumberFormat="1" applyFont="1" applyBorder="1" applyAlignment="1">
      <alignment horizontal="center"/>
    </xf>
    <xf numFmtId="164" fontId="18" fillId="0" borderId="165" xfId="0" applyNumberFormat="1" applyFont="1" applyBorder="1" applyAlignment="1">
      <alignment horizontal="center"/>
    </xf>
    <xf numFmtId="164" fontId="18" fillId="0" borderId="167" xfId="0" applyNumberFormat="1" applyFont="1" applyBorder="1" applyAlignment="1">
      <alignment horizontal="center"/>
    </xf>
    <xf numFmtId="0" fontId="14" fillId="0" borderId="168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70" xfId="0" applyNumberFormat="1" applyFont="1" applyBorder="1" applyAlignment="1">
      <alignment horizontal="right"/>
    </xf>
    <xf numFmtId="0" fontId="29" fillId="0" borderId="169" xfId="0" applyFont="1" applyBorder="1" applyAlignment="1">
      <alignment horizontal="center"/>
    </xf>
    <xf numFmtId="0" fontId="14" fillId="0" borderId="170" xfId="0" applyFont="1" applyBorder="1"/>
    <xf numFmtId="0" fontId="29" fillId="0" borderId="165" xfId="0" applyFont="1" applyBorder="1" applyAlignment="1">
      <alignment horizontal="center"/>
    </xf>
    <xf numFmtId="0" fontId="14" fillId="0" borderId="171" xfId="0" applyFont="1" applyBorder="1"/>
    <xf numFmtId="0" fontId="29" fillId="0" borderId="172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14" fillId="0" borderId="164" xfId="0" applyFont="1" applyBorder="1" applyAlignment="1">
      <alignment horizontal="center"/>
    </xf>
    <xf numFmtId="0" fontId="29" fillId="0" borderId="173" xfId="0" applyFont="1" applyBorder="1" applyAlignment="1">
      <alignment horizontal="center"/>
    </xf>
    <xf numFmtId="0" fontId="3" fillId="0" borderId="173" xfId="0" applyFont="1" applyBorder="1" applyAlignment="1">
      <alignment horizontal="center"/>
    </xf>
    <xf numFmtId="0" fontId="3" fillId="0" borderId="164" xfId="0" applyFont="1" applyBorder="1" applyAlignment="1">
      <alignment horizontal="center"/>
    </xf>
    <xf numFmtId="0" fontId="14" fillId="0" borderId="174" xfId="0" applyFont="1" applyBorder="1"/>
    <xf numFmtId="0" fontId="14" fillId="0" borderId="175" xfId="0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0" fontId="14" fillId="0" borderId="176" xfId="0" applyFont="1" applyBorder="1" applyAlignment="1">
      <alignment horizontal="center"/>
    </xf>
    <xf numFmtId="1" fontId="3" fillId="0" borderId="177" xfId="0" applyNumberFormat="1" applyFont="1" applyBorder="1"/>
    <xf numFmtId="164" fontId="3" fillId="0" borderId="177" xfId="0" applyNumberFormat="1" applyFont="1" applyBorder="1"/>
    <xf numFmtId="164" fontId="3" fillId="4" borderId="178" xfId="0" applyNumberFormat="1" applyFont="1" applyFill="1" applyBorder="1"/>
    <xf numFmtId="164" fontId="3" fillId="0" borderId="179" xfId="0" applyNumberFormat="1" applyFont="1" applyBorder="1"/>
    <xf numFmtId="0" fontId="3" fillId="4" borderId="181" xfId="0" applyFont="1" applyFill="1" applyBorder="1" applyAlignment="1">
      <alignment horizontal="left" vertical="top"/>
    </xf>
    <xf numFmtId="4" fontId="3" fillId="3" borderId="19" xfId="0" applyNumberFormat="1" applyFont="1" applyFill="1" applyBorder="1" applyAlignment="1">
      <alignment horizontal="right"/>
    </xf>
    <xf numFmtId="49" fontId="11" fillId="3" borderId="91" xfId="0" applyNumberFormat="1" applyFont="1" applyFill="1" applyBorder="1"/>
    <xf numFmtId="49" fontId="11" fillId="3" borderId="43" xfId="0" applyNumberFormat="1" applyFont="1" applyFill="1" applyBorder="1"/>
    <xf numFmtId="0" fontId="3" fillId="0" borderId="183" xfId="0" applyFont="1" applyBorder="1"/>
    <xf numFmtId="0" fontId="3" fillId="0" borderId="184" xfId="0" applyFont="1" applyBorder="1"/>
    <xf numFmtId="49" fontId="1" fillId="18" borderId="39" xfId="0" applyNumberFormat="1" applyFont="1" applyFill="1" applyBorder="1" applyAlignment="1">
      <alignment horizontal="center" vertical="top"/>
    </xf>
    <xf numFmtId="49" fontId="1" fillId="18" borderId="42" xfId="0" applyNumberFormat="1" applyFont="1" applyFill="1" applyBorder="1" applyAlignment="1">
      <alignment horizontal="center" vertical="top"/>
    </xf>
    <xf numFmtId="49" fontId="1" fillId="18" borderId="60" xfId="0" applyNumberFormat="1" applyFont="1" applyFill="1" applyBorder="1" applyAlignment="1">
      <alignment horizontal="center" vertical="top"/>
    </xf>
    <xf numFmtId="49" fontId="1" fillId="18" borderId="43" xfId="0" applyNumberFormat="1" applyFont="1" applyFill="1" applyBorder="1" applyAlignment="1">
      <alignment horizontal="center" vertical="top"/>
    </xf>
    <xf numFmtId="0" fontId="11" fillId="0" borderId="190" xfId="0" applyFont="1" applyBorder="1" applyAlignment="1">
      <alignment vertical="top"/>
    </xf>
    <xf numFmtId="164" fontId="20" fillId="4" borderId="64" xfId="0" applyNumberFormat="1" applyFont="1" applyFill="1" applyBorder="1" applyAlignment="1">
      <alignment vertical="top"/>
    </xf>
    <xf numFmtId="164" fontId="20" fillId="4" borderId="33" xfId="0" applyNumberFormat="1" applyFont="1" applyFill="1" applyBorder="1" applyAlignment="1">
      <alignment vertical="top"/>
    </xf>
    <xf numFmtId="164" fontId="20" fillId="4" borderId="48" xfId="0" applyNumberFormat="1" applyFont="1" applyFill="1" applyBorder="1" applyAlignment="1">
      <alignment vertical="top"/>
    </xf>
    <xf numFmtId="164" fontId="3" fillId="4" borderId="192" xfId="0" applyNumberFormat="1" applyFont="1" applyFill="1" applyBorder="1" applyAlignment="1">
      <alignment vertical="top"/>
    </xf>
    <xf numFmtId="0" fontId="11" fillId="0" borderId="193" xfId="0" applyFont="1" applyBorder="1" applyAlignment="1">
      <alignment vertical="top"/>
    </xf>
    <xf numFmtId="0" fontId="11" fillId="0" borderId="48" xfId="0" applyFont="1" applyBorder="1" applyAlignment="1">
      <alignment vertical="top"/>
    </xf>
    <xf numFmtId="0" fontId="3" fillId="4" borderId="48" xfId="0" applyFont="1" applyFill="1" applyBorder="1" applyAlignment="1">
      <alignment vertical="top"/>
    </xf>
    <xf numFmtId="164" fontId="20" fillId="4" borderId="49" xfId="0" applyNumberFormat="1" applyFont="1" applyFill="1" applyBorder="1" applyAlignment="1">
      <alignment vertical="top"/>
    </xf>
    <xf numFmtId="164" fontId="3" fillId="4" borderId="194" xfId="0" applyNumberFormat="1" applyFont="1" applyFill="1" applyBorder="1" applyAlignment="1">
      <alignment vertical="top"/>
    </xf>
    <xf numFmtId="0" fontId="3" fillId="4" borderId="195" xfId="0" applyFont="1" applyFill="1" applyBorder="1" applyAlignment="1">
      <alignment vertical="top"/>
    </xf>
    <xf numFmtId="0" fontId="3" fillId="4" borderId="196" xfId="0" applyFont="1" applyFill="1" applyBorder="1" applyAlignment="1">
      <alignment vertical="top"/>
    </xf>
    <xf numFmtId="0" fontId="3" fillId="4" borderId="197" xfId="0" applyFont="1" applyFill="1" applyBorder="1" applyAlignment="1">
      <alignment vertical="top"/>
    </xf>
    <xf numFmtId="0" fontId="14" fillId="0" borderId="198" xfId="0" applyFont="1" applyBorder="1" applyAlignment="1">
      <alignment horizontal="center"/>
    </xf>
    <xf numFmtId="0" fontId="14" fillId="0" borderId="199" xfId="0" applyFont="1" applyBorder="1" applyAlignment="1">
      <alignment horizontal="center"/>
    </xf>
    <xf numFmtId="0" fontId="13" fillId="0" borderId="199" xfId="0" applyFont="1" applyBorder="1" applyAlignment="1">
      <alignment horizontal="center"/>
    </xf>
    <xf numFmtId="0" fontId="13" fillId="0" borderId="177" xfId="0" applyFont="1" applyBorder="1" applyAlignment="1">
      <alignment horizontal="center"/>
    </xf>
    <xf numFmtId="0" fontId="14" fillId="0" borderId="201" xfId="0" applyFont="1" applyBorder="1" applyAlignment="1">
      <alignment horizontal="center"/>
    </xf>
    <xf numFmtId="0" fontId="11" fillId="0" borderId="204" xfId="0" applyFont="1" applyBorder="1"/>
    <xf numFmtId="0" fontId="11" fillId="0" borderId="208" xfId="0" applyFont="1" applyBorder="1"/>
    <xf numFmtId="0" fontId="11" fillId="0" borderId="209" xfId="0" applyFont="1" applyBorder="1"/>
    <xf numFmtId="0" fontId="11" fillId="0" borderId="210" xfId="0" applyFont="1" applyBorder="1"/>
    <xf numFmtId="0" fontId="11" fillId="0" borderId="211" xfId="0" applyFont="1" applyBorder="1"/>
    <xf numFmtId="0" fontId="11" fillId="0" borderId="212" xfId="0" applyFont="1" applyBorder="1"/>
    <xf numFmtId="0" fontId="3" fillId="0" borderId="213" xfId="0" applyFont="1" applyBorder="1"/>
    <xf numFmtId="0" fontId="3" fillId="4" borderId="64" xfId="0" applyFont="1" applyFill="1" applyBorder="1" applyAlignment="1" applyProtection="1">
      <alignment vertical="top"/>
      <protection locked="0"/>
    </xf>
    <xf numFmtId="0" fontId="3" fillId="0" borderId="213" xfId="0" applyFont="1" applyBorder="1" applyProtection="1">
      <protection locked="0"/>
    </xf>
    <xf numFmtId="0" fontId="3" fillId="0" borderId="184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4" borderId="9" xfId="0" applyFont="1" applyFill="1" applyBorder="1" applyAlignment="1" applyProtection="1">
      <alignment vertical="top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11" fillId="0" borderId="208" xfId="0" applyFont="1" applyBorder="1" applyProtection="1">
      <protection locked="0"/>
    </xf>
    <xf numFmtId="0" fontId="11" fillId="0" borderId="0" xfId="0" applyFont="1" applyProtection="1">
      <protection locked="0"/>
    </xf>
    <xf numFmtId="1" fontId="3" fillId="4" borderId="9" xfId="0" applyNumberFormat="1" applyFont="1" applyFill="1" applyBorder="1" applyProtection="1">
      <protection locked="0"/>
    </xf>
    <xf numFmtId="49" fontId="1" fillId="18" borderId="42" xfId="0" applyNumberFormat="1" applyFont="1" applyFill="1" applyBorder="1" applyAlignment="1" applyProtection="1">
      <alignment horizontal="center" vertical="top"/>
      <protection locked="0"/>
    </xf>
    <xf numFmtId="0" fontId="3" fillId="4" borderId="48" xfId="0" applyFont="1" applyFill="1" applyBorder="1" applyAlignment="1" applyProtection="1">
      <alignment vertical="top"/>
      <protection locked="0"/>
    </xf>
    <xf numFmtId="0" fontId="14" fillId="0" borderId="200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vertical="top"/>
      <protection locked="0"/>
    </xf>
    <xf numFmtId="0" fontId="11" fillId="0" borderId="115" xfId="0" applyFont="1" applyBorder="1" applyAlignment="1" applyProtection="1">
      <alignment vertical="top"/>
      <protection locked="0"/>
    </xf>
    <xf numFmtId="0" fontId="14" fillId="4" borderId="53" xfId="0" applyFont="1" applyFill="1" applyBorder="1" applyAlignment="1" applyProtection="1">
      <alignment horizontal="right" vertical="top"/>
      <protection locked="0"/>
    </xf>
    <xf numFmtId="0" fontId="3" fillId="4" borderId="131" xfId="0" applyFont="1" applyFill="1" applyBorder="1" applyAlignment="1" applyProtection="1">
      <alignment vertical="top"/>
      <protection locked="0"/>
    </xf>
    <xf numFmtId="0" fontId="3" fillId="4" borderId="55" xfId="0" applyFont="1" applyFill="1" applyBorder="1" applyAlignment="1" applyProtection="1">
      <alignment vertical="top"/>
      <protection locked="0"/>
    </xf>
    <xf numFmtId="0" fontId="11" fillId="0" borderId="146" xfId="0" applyFont="1" applyBorder="1" applyAlignment="1" applyProtection="1">
      <alignment vertical="top"/>
      <protection locked="0"/>
    </xf>
    <xf numFmtId="0" fontId="11" fillId="7" borderId="146" xfId="0" applyFont="1" applyFill="1" applyBorder="1" applyAlignment="1" applyProtection="1">
      <alignment vertical="top"/>
      <protection locked="0"/>
    </xf>
    <xf numFmtId="0" fontId="13" fillId="4" borderId="55" xfId="0" applyFont="1" applyFill="1" applyBorder="1" applyAlignment="1" applyProtection="1">
      <alignment horizontal="right" vertical="top"/>
      <protection locked="0"/>
    </xf>
    <xf numFmtId="0" fontId="11" fillId="7" borderId="50" xfId="0" applyFont="1" applyFill="1" applyBorder="1" applyAlignment="1" applyProtection="1">
      <alignment vertical="top"/>
      <protection locked="0"/>
    </xf>
    <xf numFmtId="0" fontId="11" fillId="0" borderId="156" xfId="0" applyFont="1" applyBorder="1" applyAlignment="1" applyProtection="1">
      <alignment vertical="top"/>
      <protection locked="0"/>
    </xf>
    <xf numFmtId="0" fontId="11" fillId="0" borderId="159" xfId="0" applyFont="1" applyBorder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4" borderId="74" xfId="0" applyFont="1" applyFill="1" applyBorder="1" applyAlignment="1" applyProtection="1">
      <alignment horizontal="center" vertical="top"/>
      <protection locked="0"/>
    </xf>
    <xf numFmtId="0" fontId="11" fillId="0" borderId="104" xfId="0" applyFont="1" applyBorder="1" applyProtection="1">
      <protection locked="0"/>
    </xf>
    <xf numFmtId="0" fontId="3" fillId="4" borderId="81" xfId="0" applyFont="1" applyFill="1" applyBorder="1" applyAlignment="1" applyProtection="1">
      <alignment horizontal="center" vertical="top"/>
      <protection locked="0"/>
    </xf>
    <xf numFmtId="0" fontId="11" fillId="0" borderId="180" xfId="0" applyFont="1" applyBorder="1" applyProtection="1">
      <protection locked="0"/>
    </xf>
    <xf numFmtId="0" fontId="3" fillId="4" borderId="83" xfId="0" applyFont="1" applyFill="1" applyBorder="1" applyAlignment="1" applyProtection="1">
      <alignment horizontal="center" vertical="top"/>
      <protection locked="0"/>
    </xf>
    <xf numFmtId="0" fontId="3" fillId="4" borderId="99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vertical="top"/>
      <protection locked="0"/>
    </xf>
    <xf numFmtId="0" fontId="3" fillId="4" borderId="182" xfId="0" applyFont="1" applyFill="1" applyBorder="1" applyAlignment="1" applyProtection="1">
      <alignment horizontal="left" vertical="top"/>
      <protection locked="0"/>
    </xf>
    <xf numFmtId="0" fontId="3" fillId="4" borderId="68" xfId="0" applyFont="1" applyFill="1" applyBorder="1" applyAlignment="1" applyProtection="1">
      <alignment vertical="top"/>
      <protection locked="0"/>
    </xf>
    <xf numFmtId="164" fontId="8" fillId="3" borderId="90" xfId="0" applyNumberFormat="1" applyFont="1" applyFill="1" applyBorder="1" applyAlignment="1" applyProtection="1">
      <alignment horizontal="center"/>
      <protection locked="0"/>
    </xf>
    <xf numFmtId="164" fontId="38" fillId="3" borderId="91" xfId="0" applyNumberFormat="1" applyFont="1" applyFill="1" applyBorder="1" applyAlignment="1" applyProtection="1">
      <alignment horizontal="center"/>
      <protection locked="0"/>
    </xf>
    <xf numFmtId="164" fontId="11" fillId="3" borderId="43" xfId="0" applyNumberFormat="1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 applyProtection="1">
      <alignment horizontal="right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11" fillId="0" borderId="34" xfId="0" applyFont="1" applyBorder="1" applyProtection="1">
      <protection locked="0"/>
    </xf>
    <xf numFmtId="0" fontId="9" fillId="3" borderId="33" xfId="0" applyFont="1" applyFill="1" applyBorder="1" applyProtection="1">
      <protection locked="0"/>
    </xf>
    <xf numFmtId="0" fontId="11" fillId="3" borderId="35" xfId="0" applyFont="1" applyFill="1" applyBorder="1" applyProtection="1">
      <protection locked="0"/>
    </xf>
    <xf numFmtId="0" fontId="3" fillId="4" borderId="73" xfId="0" applyFont="1" applyFill="1" applyBorder="1" applyAlignment="1" applyProtection="1">
      <alignment horizontal="left" vertical="top"/>
      <protection locked="0"/>
    </xf>
    <xf numFmtId="0" fontId="3" fillId="4" borderId="79" xfId="0" applyFont="1" applyFill="1" applyBorder="1" applyAlignment="1" applyProtection="1">
      <alignment horizontal="left" vertical="top"/>
      <protection locked="0"/>
    </xf>
    <xf numFmtId="0" fontId="3" fillId="4" borderId="82" xfId="0" applyFont="1" applyFill="1" applyBorder="1" applyAlignment="1" applyProtection="1">
      <alignment horizontal="left" vertical="top"/>
      <protection locked="0"/>
    </xf>
    <xf numFmtId="0" fontId="3" fillId="4" borderId="121" xfId="0" applyFont="1" applyFill="1" applyBorder="1" applyAlignment="1" applyProtection="1">
      <alignment horizontal="left" vertical="top"/>
      <protection locked="0"/>
    </xf>
    <xf numFmtId="0" fontId="3" fillId="4" borderId="122" xfId="0" applyFont="1" applyFill="1" applyBorder="1" applyAlignment="1" applyProtection="1">
      <alignment horizontal="left" vertical="top"/>
      <protection locked="0"/>
    </xf>
    <xf numFmtId="0" fontId="3" fillId="4" borderId="52" xfId="0" applyFont="1" applyFill="1" applyBorder="1" applyAlignment="1" applyProtection="1">
      <alignment vertical="top"/>
      <protection locked="0"/>
    </xf>
    <xf numFmtId="49" fontId="8" fillId="3" borderId="90" xfId="0" applyNumberFormat="1" applyFont="1" applyFill="1" applyBorder="1" applyAlignment="1" applyProtection="1">
      <alignment horizontal="center"/>
      <protection locked="0"/>
    </xf>
    <xf numFmtId="49" fontId="8" fillId="3" borderId="91" xfId="0" applyNumberFormat="1" applyFont="1" applyFill="1" applyBorder="1" applyAlignment="1" applyProtection="1">
      <alignment horizontal="center"/>
      <protection locked="0"/>
    </xf>
    <xf numFmtId="49" fontId="24" fillId="3" borderId="43" xfId="0" applyNumberFormat="1" applyFont="1" applyFill="1" applyBorder="1" applyProtection="1">
      <protection locked="0"/>
    </xf>
    <xf numFmtId="3" fontId="3" fillId="0" borderId="114" xfId="0" applyNumberFormat="1" applyFont="1" applyBorder="1" applyProtection="1">
      <protection locked="0"/>
    </xf>
    <xf numFmtId="3" fontId="3" fillId="0" borderId="47" xfId="0" applyNumberFormat="1" applyFont="1" applyBorder="1" applyProtection="1">
      <protection locked="0"/>
    </xf>
    <xf numFmtId="3" fontId="3" fillId="7" borderId="50" xfId="0" applyNumberFormat="1" applyFont="1" applyFill="1" applyBorder="1" applyProtection="1">
      <protection locked="0"/>
    </xf>
    <xf numFmtId="3" fontId="3" fillId="11" borderId="50" xfId="0" applyNumberFormat="1" applyFont="1" applyFill="1" applyBorder="1" applyProtection="1">
      <protection locked="0"/>
    </xf>
    <xf numFmtId="3" fontId="3" fillId="11" borderId="107" xfId="0" applyNumberFormat="1" applyFont="1" applyFill="1" applyBorder="1" applyProtection="1">
      <protection locked="0"/>
    </xf>
    <xf numFmtId="1" fontId="14" fillId="4" borderId="53" xfId="0" applyNumberFormat="1" applyFont="1" applyFill="1" applyBorder="1" applyAlignment="1" applyProtection="1">
      <alignment vertical="top"/>
      <protection locked="0"/>
    </xf>
    <xf numFmtId="1" fontId="13" fillId="4" borderId="55" xfId="0" applyNumberFormat="1" applyFont="1" applyFill="1" applyBorder="1" applyAlignment="1" applyProtection="1">
      <alignment horizontal="right" vertical="top"/>
      <protection locked="0"/>
    </xf>
    <xf numFmtId="3" fontId="3" fillId="8" borderId="50" xfId="0" applyNumberFormat="1" applyFont="1" applyFill="1" applyBorder="1" applyProtection="1">
      <protection locked="0"/>
    </xf>
    <xf numFmtId="3" fontId="3" fillId="0" borderId="115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1" fillId="0" borderId="80" xfId="0" applyFont="1" applyBorder="1" applyProtection="1">
      <protection locked="0"/>
    </xf>
    <xf numFmtId="0" fontId="11" fillId="0" borderId="78" xfId="0" applyFont="1" applyBorder="1" applyProtection="1">
      <protection locked="0"/>
    </xf>
    <xf numFmtId="164" fontId="3" fillId="4" borderId="9" xfId="0" applyNumberFormat="1" applyFont="1" applyFill="1" applyBorder="1" applyAlignment="1" applyProtection="1">
      <alignment vertical="top"/>
      <protection locked="0"/>
    </xf>
    <xf numFmtId="164" fontId="8" fillId="3" borderId="91" xfId="0" applyNumberFormat="1" applyFont="1" applyFill="1" applyBorder="1" applyAlignment="1" applyProtection="1">
      <alignment horizontal="center"/>
      <protection locked="0"/>
    </xf>
    <xf numFmtId="164" fontId="24" fillId="3" borderId="43" xfId="0" applyNumberFormat="1" applyFont="1" applyFill="1" applyBorder="1" applyProtection="1">
      <protection locked="0"/>
    </xf>
    <xf numFmtId="164" fontId="3" fillId="4" borderId="9" xfId="0" applyNumberFormat="1" applyFont="1" applyFill="1" applyBorder="1" applyAlignment="1" applyProtection="1">
      <alignment horizontal="center" vertical="center"/>
      <protection locked="0"/>
    </xf>
    <xf numFmtId="3" fontId="3" fillId="4" borderId="56" xfId="0" applyNumberFormat="1" applyFont="1" applyFill="1" applyBorder="1" applyProtection="1">
      <protection locked="0"/>
    </xf>
    <xf numFmtId="3" fontId="3" fillId="4" borderId="50" xfId="0" applyNumberFormat="1" applyFont="1" applyFill="1" applyBorder="1" applyProtection="1">
      <protection locked="0"/>
    </xf>
    <xf numFmtId="1" fontId="14" fillId="4" borderId="53" xfId="0" applyNumberFormat="1" applyFont="1" applyFill="1" applyBorder="1" applyAlignment="1" applyProtection="1">
      <alignment horizontal="right" vertical="top"/>
      <protection locked="0"/>
    </xf>
    <xf numFmtId="0" fontId="3" fillId="4" borderId="109" xfId="0" applyFont="1" applyFill="1" applyBorder="1" applyAlignment="1" applyProtection="1">
      <alignment horizontal="left" vertical="top"/>
      <protection locked="0"/>
    </xf>
    <xf numFmtId="0" fontId="3" fillId="0" borderId="110" xfId="0" applyFont="1" applyBorder="1" applyProtection="1">
      <protection locked="0"/>
    </xf>
    <xf numFmtId="49" fontId="24" fillId="3" borderId="91" xfId="0" applyNumberFormat="1" applyFont="1" applyFill="1" applyBorder="1" applyProtection="1">
      <protection locked="0"/>
    </xf>
    <xf numFmtId="3" fontId="3" fillId="4" borderId="48" xfId="0" applyNumberFormat="1" applyFont="1" applyFill="1" applyBorder="1" applyProtection="1">
      <protection locked="0"/>
    </xf>
    <xf numFmtId="1" fontId="14" fillId="4" borderId="9" xfId="0" applyNumberFormat="1" applyFont="1" applyFill="1" applyBorder="1" applyAlignment="1" applyProtection="1">
      <alignment horizontal="right" vertical="top"/>
      <protection locked="0"/>
    </xf>
    <xf numFmtId="1" fontId="3" fillId="4" borderId="9" xfId="0" applyNumberFormat="1" applyFont="1" applyFill="1" applyBorder="1" applyAlignment="1" applyProtection="1">
      <alignment vertical="top"/>
      <protection locked="0"/>
    </xf>
    <xf numFmtId="49" fontId="1" fillId="19" borderId="39" xfId="0" applyNumberFormat="1" applyFont="1" applyFill="1" applyBorder="1" applyAlignment="1">
      <alignment horizontal="center" vertical="top"/>
    </xf>
    <xf numFmtId="49" fontId="1" fillId="19" borderId="42" xfId="0" applyNumberFormat="1" applyFont="1" applyFill="1" applyBorder="1" applyAlignment="1">
      <alignment horizontal="center" vertical="top"/>
    </xf>
    <xf numFmtId="49" fontId="1" fillId="19" borderId="43" xfId="0" applyNumberFormat="1" applyFont="1" applyFill="1" applyBorder="1" applyAlignment="1">
      <alignment horizontal="center" vertical="top"/>
    </xf>
    <xf numFmtId="0" fontId="3" fillId="4" borderId="75" xfId="0" applyFont="1" applyFill="1" applyBorder="1" applyAlignment="1" applyProtection="1">
      <alignment vertical="top"/>
      <protection locked="0"/>
    </xf>
    <xf numFmtId="0" fontId="2" fillId="0" borderId="180" xfId="0" applyFont="1" applyBorder="1" applyProtection="1">
      <protection locked="0"/>
    </xf>
    <xf numFmtId="0" fontId="3" fillId="4" borderId="214" xfId="0" applyFont="1" applyFill="1" applyBorder="1" applyAlignment="1" applyProtection="1">
      <alignment horizontal="left" vertical="top"/>
      <protection locked="0"/>
    </xf>
    <xf numFmtId="0" fontId="2" fillId="0" borderId="215" xfId="0" applyFont="1" applyBorder="1" applyProtection="1">
      <protection locked="0"/>
    </xf>
    <xf numFmtId="0" fontId="2" fillId="0" borderId="195" xfId="0" applyFont="1" applyBorder="1" applyAlignment="1">
      <alignment vertical="top"/>
    </xf>
    <xf numFmtId="0" fontId="2" fillId="0" borderId="48" xfId="0" applyFont="1" applyBorder="1" applyAlignment="1" applyProtection="1">
      <alignment vertical="top"/>
      <protection locked="0"/>
    </xf>
    <xf numFmtId="164" fontId="42" fillId="0" borderId="48" xfId="0" applyNumberFormat="1" applyFont="1" applyBorder="1" applyAlignment="1">
      <alignment vertical="top"/>
    </xf>
    <xf numFmtId="164" fontId="42" fillId="0" borderId="49" xfId="0" applyNumberFormat="1" applyFont="1" applyBorder="1" applyAlignment="1">
      <alignment vertical="top"/>
    </xf>
    <xf numFmtId="164" fontId="2" fillId="0" borderId="194" xfId="0" applyNumberFormat="1" applyFont="1" applyBorder="1" applyAlignment="1">
      <alignment vertical="top"/>
    </xf>
    <xf numFmtId="0" fontId="11" fillId="0" borderId="195" xfId="0" applyFont="1" applyBorder="1" applyAlignment="1">
      <alignment vertical="center"/>
    </xf>
    <xf numFmtId="0" fontId="3" fillId="0" borderId="48" xfId="0" applyFont="1" applyBorder="1" applyAlignment="1" applyProtection="1">
      <alignment vertical="top"/>
      <protection locked="0"/>
    </xf>
    <xf numFmtId="164" fontId="20" fillId="0" borderId="48" xfId="0" applyNumberFormat="1" applyFont="1" applyBorder="1" applyAlignment="1">
      <alignment vertical="center"/>
    </xf>
    <xf numFmtId="164" fontId="20" fillId="0" borderId="49" xfId="0" applyNumberFormat="1" applyFont="1" applyBorder="1" applyAlignment="1">
      <alignment vertical="center"/>
    </xf>
    <xf numFmtId="164" fontId="20" fillId="0" borderId="48" xfId="0" applyNumberFormat="1" applyFont="1" applyBorder="1" applyAlignment="1">
      <alignment vertical="top"/>
    </xf>
    <xf numFmtId="164" fontId="3" fillId="0" borderId="194" xfId="0" applyNumberFormat="1" applyFont="1" applyBorder="1" applyAlignment="1">
      <alignment vertical="center"/>
    </xf>
    <xf numFmtId="0" fontId="3" fillId="4" borderId="188" xfId="0" applyFont="1" applyFill="1" applyBorder="1" applyAlignment="1">
      <alignment vertical="top"/>
    </xf>
    <xf numFmtId="0" fontId="11" fillId="22" borderId="124" xfId="0" applyFont="1" applyFill="1" applyBorder="1" applyAlignment="1">
      <alignment vertical="center" wrapText="1"/>
    </xf>
    <xf numFmtId="0" fontId="11" fillId="22" borderId="47" xfId="0" applyFont="1" applyFill="1" applyBorder="1" applyAlignment="1" applyProtection="1">
      <alignment vertical="top"/>
      <protection locked="0"/>
    </xf>
    <xf numFmtId="164" fontId="34" fillId="22" borderId="48" xfId="0" applyNumberFormat="1" applyFont="1" applyFill="1" applyBorder="1"/>
    <xf numFmtId="164" fontId="11" fillId="22" borderId="15" xfId="0" applyNumberFormat="1" applyFont="1" applyFill="1" applyBorder="1"/>
    <xf numFmtId="164" fontId="11" fillId="22" borderId="102" xfId="0" applyNumberFormat="1" applyFont="1" applyFill="1" applyBorder="1"/>
    <xf numFmtId="49" fontId="3" fillId="4" borderId="15" xfId="0" applyNumberFormat="1" applyFont="1" applyFill="1" applyBorder="1"/>
    <xf numFmtId="0" fontId="2" fillId="0" borderId="47" xfId="0" applyFont="1" applyBorder="1"/>
    <xf numFmtId="49" fontId="12" fillId="5" borderId="15" xfId="0" applyNumberFormat="1" applyFont="1" applyFill="1" applyBorder="1" applyAlignment="1">
      <alignment horizontal="center" vertical="top"/>
    </xf>
    <xf numFmtId="0" fontId="19" fillId="0" borderId="0" xfId="0" applyFont="1"/>
    <xf numFmtId="0" fontId="0" fillId="0" borderId="0" xfId="0"/>
    <xf numFmtId="49" fontId="13" fillId="3" borderId="57" xfId="0" applyNumberFormat="1" applyFont="1" applyFill="1" applyBorder="1" applyAlignment="1">
      <alignment horizontal="right" vertical="top"/>
    </xf>
    <xf numFmtId="0" fontId="2" fillId="0" borderId="58" xfId="0" applyFont="1" applyBorder="1"/>
    <xf numFmtId="0" fontId="2" fillId="0" borderId="59" xfId="0" applyFont="1" applyBorder="1"/>
    <xf numFmtId="49" fontId="1" fillId="2" borderId="40" xfId="0" applyNumberFormat="1" applyFont="1" applyFill="1" applyBorder="1" applyAlignment="1">
      <alignment horizontal="center" vertical="top"/>
    </xf>
    <xf numFmtId="0" fontId="2" fillId="0" borderId="41" xfId="0" applyFont="1" applyBorder="1"/>
    <xf numFmtId="49" fontId="12" fillId="5" borderId="10" xfId="0" applyNumberFormat="1" applyFont="1" applyFill="1" applyBorder="1" applyAlignment="1">
      <alignment horizontal="center" vertical="top"/>
    </xf>
    <xf numFmtId="0" fontId="2" fillId="0" borderId="45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4" xfId="0" applyFont="1" applyBorder="1"/>
    <xf numFmtId="0" fontId="2" fillId="0" borderId="25" xfId="0" applyFont="1" applyBorder="1"/>
    <xf numFmtId="0" fontId="3" fillId="3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2" fillId="0" borderId="16" xfId="0" applyFont="1" applyBorder="1" applyProtection="1"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0" fillId="3" borderId="7" xfId="0" applyFont="1" applyFill="1" applyBorder="1" applyAlignment="1">
      <alignment vertical="top" wrapText="1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Protection="1">
      <protection locked="0"/>
    </xf>
    <xf numFmtId="0" fontId="9" fillId="3" borderId="31" xfId="0" applyFont="1" applyFill="1" applyBorder="1" applyAlignment="1" applyProtection="1">
      <alignment horizontal="left"/>
      <protection locked="0"/>
    </xf>
    <xf numFmtId="0" fontId="2" fillId="0" borderId="32" xfId="0" applyFont="1" applyBorder="1" applyProtection="1"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9" fillId="3" borderId="28" xfId="0" applyFont="1" applyFill="1" applyBorder="1" applyProtection="1">
      <protection locked="0"/>
    </xf>
    <xf numFmtId="0" fontId="9" fillId="3" borderId="36" xfId="0" applyFont="1" applyFill="1" applyBorder="1" applyAlignment="1" applyProtection="1">
      <alignment horizontal="left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9" fillId="3" borderId="26" xfId="0" applyFont="1" applyFill="1" applyBorder="1" applyAlignment="1" applyProtection="1">
      <alignment horizontal="left"/>
      <protection locked="0"/>
    </xf>
    <xf numFmtId="0" fontId="2" fillId="0" borderId="27" xfId="0" applyFont="1" applyBorder="1" applyProtection="1"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70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49" fontId="22" fillId="3" borderId="86" xfId="0" applyNumberFormat="1" applyFont="1" applyFill="1" applyBorder="1" applyAlignment="1">
      <alignment horizontal="right"/>
    </xf>
    <xf numFmtId="164" fontId="22" fillId="3" borderId="15" xfId="0" applyNumberFormat="1" applyFont="1" applyFill="1" applyBorder="1" applyAlignment="1">
      <alignment horizontal="right"/>
    </xf>
    <xf numFmtId="0" fontId="2" fillId="0" borderId="23" xfId="0" applyFont="1" applyBorder="1"/>
    <xf numFmtId="49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88" xfId="0" applyFont="1" applyBorder="1" applyProtection="1">
      <protection locked="0"/>
    </xf>
    <xf numFmtId="0" fontId="2" fillId="0" borderId="89" xfId="0" applyFont="1" applyBorder="1" applyProtection="1">
      <protection locked="0"/>
    </xf>
    <xf numFmtId="0" fontId="21" fillId="2" borderId="92" xfId="0" applyFont="1" applyFill="1" applyBorder="1" applyAlignment="1" applyProtection="1">
      <alignment horizontal="center"/>
      <protection locked="0"/>
    </xf>
    <xf numFmtId="0" fontId="2" fillId="0" borderId="93" xfId="0" applyFont="1" applyBorder="1" applyProtection="1">
      <protection locked="0"/>
    </xf>
    <xf numFmtId="0" fontId="2" fillId="0" borderId="94" xfId="0" applyFont="1" applyBorder="1" applyProtection="1">
      <protection locked="0"/>
    </xf>
    <xf numFmtId="49" fontId="25" fillId="3" borderId="7" xfId="0" applyNumberFormat="1" applyFont="1" applyFill="1" applyBorder="1" applyAlignment="1" applyProtection="1">
      <alignment horizontal="right"/>
      <protection locked="0"/>
    </xf>
    <xf numFmtId="0" fontId="2" fillId="0" borderId="95" xfId="0" applyFont="1" applyBorder="1" applyProtection="1">
      <protection locked="0"/>
    </xf>
    <xf numFmtId="0" fontId="2" fillId="0" borderId="96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" fillId="4" borderId="62" xfId="0" applyFont="1" applyFill="1" applyBorder="1" applyAlignment="1" applyProtection="1">
      <alignment horizontal="center" vertical="top"/>
      <protection locked="0"/>
    </xf>
    <xf numFmtId="0" fontId="2" fillId="0" borderId="97" xfId="0" applyFont="1" applyBorder="1" applyProtection="1">
      <protection locked="0"/>
    </xf>
    <xf numFmtId="0" fontId="3" fillId="4" borderId="65" xfId="0" applyFont="1" applyFill="1" applyBorder="1" applyAlignment="1" applyProtection="1">
      <alignment horizontal="center" vertical="top"/>
      <protection locked="0"/>
    </xf>
    <xf numFmtId="0" fontId="2" fillId="0" borderId="87" xfId="0" applyFont="1" applyBorder="1" applyProtection="1">
      <protection locked="0"/>
    </xf>
    <xf numFmtId="0" fontId="3" fillId="4" borderId="65" xfId="0" applyFont="1" applyFill="1" applyBorder="1" applyAlignment="1" applyProtection="1">
      <alignment horizontal="left" vertical="top"/>
      <protection locked="0"/>
    </xf>
    <xf numFmtId="49" fontId="22" fillId="3" borderId="75" xfId="0" applyNumberFormat="1" applyFont="1" applyFill="1" applyBorder="1" applyAlignment="1">
      <alignment horizontal="right"/>
    </xf>
    <xf numFmtId="0" fontId="2" fillId="0" borderId="76" xfId="0" applyFont="1" applyBorder="1"/>
    <xf numFmtId="164" fontId="22" fillId="3" borderId="77" xfId="0" applyNumberFormat="1" applyFont="1" applyFill="1" applyBorder="1" applyAlignment="1">
      <alignment horizontal="right"/>
    </xf>
    <xf numFmtId="0" fontId="2" fillId="0" borderId="78" xfId="0" applyFont="1" applyBorder="1"/>
    <xf numFmtId="0" fontId="3" fillId="4" borderId="84" xfId="0" applyFont="1" applyFill="1" applyBorder="1" applyAlignment="1" applyProtection="1">
      <alignment horizontal="left" vertical="top"/>
      <protection locked="0"/>
    </xf>
    <xf numFmtId="0" fontId="2" fillId="0" borderId="85" xfId="0" applyFont="1" applyBorder="1" applyProtection="1">
      <protection locked="0"/>
    </xf>
    <xf numFmtId="49" fontId="22" fillId="3" borderId="62" xfId="0" applyNumberFormat="1" applyFont="1" applyFill="1" applyBorder="1" applyAlignment="1">
      <alignment horizontal="right"/>
    </xf>
    <xf numFmtId="0" fontId="2" fillId="0" borderId="63" xfId="0" applyFont="1" applyBorder="1"/>
    <xf numFmtId="164" fontId="22" fillId="3" borderId="31" xfId="0" applyNumberFormat="1" applyFont="1" applyFill="1" applyBorder="1" applyAlignment="1">
      <alignment horizontal="right"/>
    </xf>
    <xf numFmtId="0" fontId="2" fillId="0" borderId="30" xfId="0" applyFont="1" applyBorder="1"/>
    <xf numFmtId="49" fontId="22" fillId="3" borderId="71" xfId="0" applyNumberFormat="1" applyFont="1" applyFill="1" applyBorder="1" applyAlignment="1">
      <alignment horizontal="right"/>
    </xf>
    <xf numFmtId="164" fontId="22" fillId="3" borderId="10" xfId="0" applyNumberFormat="1" applyFont="1" applyFill="1" applyBorder="1" applyAlignment="1">
      <alignment horizontal="right"/>
    </xf>
    <xf numFmtId="0" fontId="2" fillId="0" borderId="72" xfId="0" applyFont="1" applyBorder="1"/>
    <xf numFmtId="49" fontId="13" fillId="3" borderId="62" xfId="0" applyNumberFormat="1" applyFont="1" applyFill="1" applyBorder="1" applyAlignment="1">
      <alignment horizontal="right" vertical="top"/>
    </xf>
    <xf numFmtId="0" fontId="2" fillId="0" borderId="29" xfId="0" applyFont="1" applyBorder="1"/>
    <xf numFmtId="49" fontId="13" fillId="3" borderId="65" xfId="0" applyNumberFormat="1" applyFont="1" applyFill="1" applyBorder="1" applyAlignment="1">
      <alignment horizontal="right" vertical="top"/>
    </xf>
    <xf numFmtId="0" fontId="2" fillId="0" borderId="37" xfId="0" applyFont="1" applyBorder="1"/>
    <xf numFmtId="0" fontId="2" fillId="0" borderId="66" xfId="0" applyFont="1" applyBorder="1"/>
    <xf numFmtId="0" fontId="3" fillId="4" borderId="57" xfId="0" applyFont="1" applyFill="1" applyBorder="1" applyAlignment="1">
      <alignment horizontal="center" vertical="top"/>
    </xf>
    <xf numFmtId="0" fontId="2" fillId="0" borderId="69" xfId="0" applyFont="1" applyBorder="1"/>
    <xf numFmtId="0" fontId="20" fillId="0" borderId="13" xfId="0" applyFont="1" applyBorder="1" applyAlignment="1">
      <alignment horizontal="center" vertical="center" wrapText="1"/>
    </xf>
    <xf numFmtId="0" fontId="2" fillId="0" borderId="70" xfId="0" applyFont="1" applyBorder="1"/>
    <xf numFmtId="0" fontId="21" fillId="2" borderId="57" xfId="0" applyFont="1" applyFill="1" applyBorder="1" applyAlignment="1" applyProtection="1">
      <alignment horizontal="center" vertical="top"/>
      <protection locked="0"/>
    </xf>
    <xf numFmtId="0" fontId="2" fillId="0" borderId="58" xfId="0" applyFont="1" applyBorder="1" applyProtection="1">
      <protection locked="0"/>
    </xf>
    <xf numFmtId="0" fontId="2" fillId="0" borderId="69" xfId="0" applyFont="1" applyBorder="1" applyProtection="1">
      <protection locked="0"/>
    </xf>
    <xf numFmtId="49" fontId="12" fillId="10" borderId="15" xfId="0" applyNumberFormat="1" applyFont="1" applyFill="1" applyBorder="1" applyAlignment="1">
      <alignment horizontal="center" vertical="top"/>
    </xf>
    <xf numFmtId="49" fontId="1" fillId="9" borderId="40" xfId="0" applyNumberFormat="1" applyFont="1" applyFill="1" applyBorder="1" applyAlignment="1">
      <alignment horizontal="center" vertical="top"/>
    </xf>
    <xf numFmtId="49" fontId="12" fillId="10" borderId="31" xfId="0" applyNumberFormat="1" applyFont="1" applyFill="1" applyBorder="1" applyAlignment="1">
      <alignment horizontal="center" vertical="top"/>
    </xf>
    <xf numFmtId="0" fontId="2" fillId="0" borderId="97" xfId="0" applyFont="1" applyBorder="1"/>
    <xf numFmtId="0" fontId="21" fillId="9" borderId="1" xfId="0" applyFont="1" applyFill="1" applyBorder="1" applyAlignment="1">
      <alignment horizontal="center" vertical="center" wrapText="1"/>
    </xf>
    <xf numFmtId="164" fontId="22" fillId="3" borderId="71" xfId="0" applyNumberFormat="1" applyFont="1" applyFill="1" applyBorder="1" applyAlignment="1">
      <alignment horizontal="right"/>
    </xf>
    <xf numFmtId="164" fontId="22" fillId="3" borderId="86" xfId="0" applyNumberFormat="1" applyFont="1" applyFill="1" applyBorder="1" applyAlignment="1">
      <alignment horizontal="right"/>
    </xf>
    <xf numFmtId="164" fontId="22" fillId="3" borderId="75" xfId="0" applyNumberFormat="1" applyFont="1" applyFill="1" applyBorder="1" applyAlignment="1">
      <alignment horizontal="right"/>
    </xf>
    <xf numFmtId="164" fontId="23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2" borderId="57" xfId="0" applyFont="1" applyFill="1" applyBorder="1" applyAlignment="1" applyProtection="1">
      <alignment horizontal="center"/>
      <protection locked="0"/>
    </xf>
    <xf numFmtId="0" fontId="3" fillId="4" borderId="71" xfId="0" applyFont="1" applyFill="1" applyBorder="1" applyAlignment="1" applyProtection="1">
      <alignment horizontal="center" vertical="top"/>
      <protection locked="0"/>
    </xf>
    <xf numFmtId="0" fontId="2" fillId="0" borderId="72" xfId="0" applyFont="1" applyBorder="1" applyProtection="1">
      <protection locked="0"/>
    </xf>
    <xf numFmtId="164" fontId="25" fillId="3" borderId="7" xfId="0" applyNumberFormat="1" applyFont="1" applyFill="1" applyBorder="1" applyAlignment="1" applyProtection="1">
      <alignment horizontal="right"/>
      <protection locked="0"/>
    </xf>
    <xf numFmtId="164" fontId="22" fillId="3" borderId="62" xfId="0" applyNumberFormat="1" applyFont="1" applyFill="1" applyBorder="1" applyAlignment="1">
      <alignment horizontal="right"/>
    </xf>
    <xf numFmtId="0" fontId="2" fillId="0" borderId="38" xfId="0" applyFont="1" applyBorder="1"/>
    <xf numFmtId="0" fontId="21" fillId="12" borderId="57" xfId="0" applyFont="1" applyFill="1" applyBorder="1" applyAlignment="1" applyProtection="1">
      <alignment horizontal="center" vertical="top"/>
      <protection locked="0"/>
    </xf>
    <xf numFmtId="49" fontId="13" fillId="3" borderId="108" xfId="0" applyNumberFormat="1" applyFont="1" applyFill="1" applyBorder="1" applyAlignment="1">
      <alignment horizontal="right" vertical="top"/>
    </xf>
    <xf numFmtId="49" fontId="12" fillId="15" borderId="31" xfId="0" applyNumberFormat="1" applyFont="1" applyFill="1" applyBorder="1" applyAlignment="1">
      <alignment horizontal="center" vertical="top"/>
    </xf>
    <xf numFmtId="49" fontId="1" fillId="14" borderId="40" xfId="0" applyNumberFormat="1" applyFont="1" applyFill="1" applyBorder="1" applyAlignment="1">
      <alignment horizontal="center" vertical="top"/>
    </xf>
    <xf numFmtId="0" fontId="21" fillId="13" borderId="1" xfId="0" applyFont="1" applyFill="1" applyBorder="1" applyAlignment="1">
      <alignment horizontal="center" vertical="center" wrapText="1"/>
    </xf>
    <xf numFmtId="0" fontId="2" fillId="0" borderId="111" xfId="0" applyFont="1" applyBorder="1"/>
    <xf numFmtId="0" fontId="2" fillId="0" borderId="110" xfId="0" applyFont="1" applyBorder="1"/>
    <xf numFmtId="0" fontId="2" fillId="0" borderId="112" xfId="0" applyFont="1" applyBorder="1"/>
    <xf numFmtId="0" fontId="3" fillId="3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4" fontId="2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3" borderId="57" xfId="0" applyFont="1" applyFill="1" applyBorder="1" applyAlignment="1" applyProtection="1">
      <alignment horizontal="center"/>
      <protection locked="0"/>
    </xf>
    <xf numFmtId="0" fontId="21" fillId="13" borderId="57" xfId="0" applyFont="1" applyFill="1" applyBorder="1" applyAlignment="1">
      <alignment horizontal="center" vertical="top"/>
    </xf>
    <xf numFmtId="0" fontId="2" fillId="0" borderId="116" xfId="0" applyFont="1" applyBorder="1"/>
    <xf numFmtId="0" fontId="2" fillId="0" borderId="87" xfId="0" applyFont="1" applyBorder="1"/>
    <xf numFmtId="0" fontId="21" fillId="16" borderId="57" xfId="0" applyFont="1" applyFill="1" applyBorder="1" applyAlignment="1">
      <alignment horizontal="center" vertical="top"/>
    </xf>
    <xf numFmtId="164" fontId="18" fillId="3" borderId="10" xfId="0" applyNumberFormat="1" applyFont="1" applyFill="1" applyBorder="1" applyAlignment="1">
      <alignment horizontal="right"/>
    </xf>
    <xf numFmtId="164" fontId="18" fillId="3" borderId="77" xfId="0" applyNumberFormat="1" applyFont="1" applyFill="1" applyBorder="1" applyAlignment="1">
      <alignment horizontal="right"/>
    </xf>
    <xf numFmtId="0" fontId="35" fillId="0" borderId="22" xfId="0" applyFont="1" applyBorder="1"/>
    <xf numFmtId="0" fontId="12" fillId="17" borderId="129" xfId="0" applyFont="1" applyFill="1" applyBorder="1" applyAlignment="1">
      <alignment horizontal="center" vertical="top"/>
    </xf>
    <xf numFmtId="0" fontId="2" fillId="0" borderId="130" xfId="0" applyFont="1" applyBorder="1"/>
    <xf numFmtId="49" fontId="34" fillId="0" borderId="1" xfId="0" applyNumberFormat="1" applyFont="1" applyBorder="1" applyAlignment="1">
      <alignment horizontal="right" vertical="top"/>
    </xf>
    <xf numFmtId="49" fontId="34" fillId="0" borderId="13" xfId="0" applyNumberFormat="1" applyFont="1" applyBorder="1" applyAlignment="1">
      <alignment horizontal="right" vertical="top"/>
    </xf>
    <xf numFmtId="49" fontId="13" fillId="0" borderId="13" xfId="0" applyNumberFormat="1" applyFont="1" applyBorder="1" applyAlignment="1">
      <alignment horizontal="right" vertical="top"/>
    </xf>
    <xf numFmtId="49" fontId="13" fillId="0" borderId="0" xfId="0" applyNumberFormat="1" applyFont="1" applyAlignment="1">
      <alignment horizontal="right" vertical="top"/>
    </xf>
    <xf numFmtId="0" fontId="12" fillId="17" borderId="15" xfId="0" applyFont="1" applyFill="1" applyBorder="1" applyAlignment="1">
      <alignment horizontal="center" vertical="top"/>
    </xf>
    <xf numFmtId="0" fontId="2" fillId="0" borderId="22" xfId="0" applyFont="1" applyBorder="1"/>
    <xf numFmtId="0" fontId="12" fillId="17" borderId="31" xfId="0" applyFont="1" applyFill="1" applyBorder="1" applyAlignment="1">
      <alignment horizontal="center" vertical="top"/>
    </xf>
    <xf numFmtId="164" fontId="37" fillId="16" borderId="1" xfId="0" applyNumberFormat="1" applyFont="1" applyFill="1" applyBorder="1" applyAlignment="1">
      <alignment horizontal="center" vertical="center" wrapText="1"/>
    </xf>
    <xf numFmtId="0" fontId="21" fillId="16" borderId="92" xfId="0" applyFont="1" applyFill="1" applyBorder="1" applyAlignment="1">
      <alignment horizontal="center"/>
    </xf>
    <xf numFmtId="0" fontId="2" fillId="0" borderId="93" xfId="0" applyFont="1" applyBorder="1"/>
    <xf numFmtId="0" fontId="2" fillId="0" borderId="94" xfId="0" applyFont="1" applyBorder="1"/>
    <xf numFmtId="164" fontId="25" fillId="3" borderId="1" xfId="0" applyNumberFormat="1" applyFont="1" applyFill="1" applyBorder="1" applyAlignment="1">
      <alignment horizontal="right"/>
    </xf>
    <xf numFmtId="0" fontId="3" fillId="4" borderId="65" xfId="0" applyFont="1" applyFill="1" applyBorder="1" applyAlignment="1">
      <alignment horizontal="center" vertical="top"/>
    </xf>
    <xf numFmtId="0" fontId="26" fillId="0" borderId="1" xfId="0" applyFont="1" applyBorder="1" applyAlignment="1">
      <alignment horizontal="center" vertical="center" wrapText="1"/>
    </xf>
    <xf numFmtId="164" fontId="18" fillId="3" borderId="31" xfId="0" applyNumberFormat="1" applyFont="1" applyFill="1" applyBorder="1" applyAlignment="1">
      <alignment horizontal="right"/>
    </xf>
    <xf numFmtId="164" fontId="18" fillId="3" borderId="15" xfId="0" applyNumberFormat="1" applyFont="1" applyFill="1" applyBorder="1" applyAlignment="1">
      <alignment horizontal="right"/>
    </xf>
    <xf numFmtId="49" fontId="13" fillId="0" borderId="4" xfId="0" applyNumberFormat="1" applyFont="1" applyBorder="1" applyAlignment="1">
      <alignment horizontal="right" vertical="top"/>
    </xf>
    <xf numFmtId="0" fontId="12" fillId="10" borderId="129" xfId="0" applyFont="1" applyFill="1" applyBorder="1" applyAlignment="1">
      <alignment horizontal="center" vertical="top"/>
    </xf>
    <xf numFmtId="0" fontId="35" fillId="22" borderId="22" xfId="0" applyFont="1" applyFill="1" applyBorder="1"/>
    <xf numFmtId="0" fontId="2" fillId="22" borderId="47" xfId="0" applyFont="1" applyFill="1" applyBorder="1"/>
    <xf numFmtId="0" fontId="35" fillId="7" borderId="147" xfId="0" applyFont="1" applyFill="1" applyBorder="1"/>
    <xf numFmtId="0" fontId="12" fillId="10" borderId="15" xfId="0" applyFont="1" applyFill="1" applyBorder="1" applyAlignment="1">
      <alignment horizontal="center" vertical="top"/>
    </xf>
    <xf numFmtId="0" fontId="35" fillId="0" borderId="110" xfId="0" applyFont="1" applyBorder="1"/>
    <xf numFmtId="0" fontId="2" fillId="0" borderId="114" xfId="0" applyFont="1" applyBorder="1"/>
    <xf numFmtId="0" fontId="35" fillId="0" borderId="125" xfId="0" applyFont="1" applyBorder="1"/>
    <xf numFmtId="0" fontId="35" fillId="0" borderId="50" xfId="0" applyFont="1" applyBorder="1"/>
    <xf numFmtId="0" fontId="12" fillId="5" borderId="129" xfId="0" applyFont="1" applyFill="1" applyBorder="1" applyAlignment="1">
      <alignment horizontal="center" vertical="top"/>
    </xf>
    <xf numFmtId="0" fontId="12" fillId="10" borderId="216" xfId="0" applyFont="1" applyFill="1" applyBorder="1" applyAlignment="1">
      <alignment horizontal="center" vertical="top"/>
    </xf>
    <xf numFmtId="0" fontId="2" fillId="0" borderId="216" xfId="0" applyFont="1" applyBorder="1"/>
    <xf numFmtId="0" fontId="12" fillId="10" borderId="142" xfId="0" applyFont="1" applyFill="1" applyBorder="1" applyAlignment="1">
      <alignment horizontal="center" vertical="top"/>
    </xf>
    <xf numFmtId="0" fontId="2" fillId="0" borderId="143" xfId="0" applyFont="1" applyBorder="1"/>
    <xf numFmtId="0" fontId="35" fillId="0" borderId="144" xfId="0" applyFont="1" applyBorder="1"/>
    <xf numFmtId="0" fontId="2" fillId="0" borderId="145" xfId="0" applyFont="1" applyBorder="1"/>
    <xf numFmtId="49" fontId="1" fillId="16" borderId="123" xfId="0" applyNumberFormat="1" applyFont="1" applyFill="1" applyBorder="1" applyAlignment="1">
      <alignment horizontal="center" vertical="top"/>
    </xf>
    <xf numFmtId="0" fontId="12" fillId="5" borderId="15" xfId="0" applyFont="1" applyFill="1" applyBorder="1" applyAlignment="1">
      <alignment horizontal="center" vertical="top"/>
    </xf>
    <xf numFmtId="0" fontId="12" fillId="5" borderId="31" xfId="0" applyFont="1" applyFill="1" applyBorder="1" applyAlignment="1">
      <alignment horizontal="center" vertical="top"/>
    </xf>
    <xf numFmtId="164" fontId="9" fillId="3" borderId="28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left"/>
    </xf>
    <xf numFmtId="0" fontId="2" fillId="0" borderId="11" xfId="0" applyFont="1" applyBorder="1"/>
    <xf numFmtId="164" fontId="3" fillId="3" borderId="15" xfId="0" applyNumberFormat="1" applyFont="1" applyFill="1" applyBorder="1" applyAlignment="1">
      <alignment horizontal="left"/>
    </xf>
    <xf numFmtId="0" fontId="2" fillId="0" borderId="16" xfId="0" applyFont="1" applyBorder="1"/>
    <xf numFmtId="164" fontId="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left"/>
    </xf>
    <xf numFmtId="0" fontId="2" fillId="0" borderId="27" xfId="0" applyFont="1" applyBorder="1"/>
    <xf numFmtId="0" fontId="8" fillId="3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9" fillId="3" borderId="31" xfId="0" applyFont="1" applyFill="1" applyBorder="1" applyAlignment="1">
      <alignment horizontal="left"/>
    </xf>
    <xf numFmtId="0" fontId="2" fillId="0" borderId="32" xfId="0" applyFont="1" applyBorder="1"/>
    <xf numFmtId="164" fontId="9" fillId="3" borderId="28" xfId="0" applyNumberFormat="1" applyFont="1" applyFill="1" applyBorder="1"/>
    <xf numFmtId="0" fontId="1" fillId="19" borderId="1" xfId="0" applyFont="1" applyFill="1" applyBorder="1" applyAlignment="1">
      <alignment horizontal="center" vertical="center" wrapText="1"/>
    </xf>
    <xf numFmtId="0" fontId="2" fillId="20" borderId="2" xfId="0" applyFont="1" applyFill="1" applyBorder="1"/>
    <xf numFmtId="0" fontId="2" fillId="20" borderId="3" xfId="0" applyFont="1" applyFill="1" applyBorder="1"/>
    <xf numFmtId="0" fontId="2" fillId="20" borderId="4" xfId="0" applyFont="1" applyFill="1" applyBorder="1"/>
    <xf numFmtId="0" fontId="2" fillId="20" borderId="5" xfId="0" applyFont="1" applyFill="1" applyBorder="1"/>
    <xf numFmtId="0" fontId="2" fillId="20" borderId="6" xfId="0" applyFont="1" applyFill="1" applyBorder="1"/>
    <xf numFmtId="0" fontId="3" fillId="3" borderId="1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left"/>
    </xf>
    <xf numFmtId="0" fontId="9" fillId="3" borderId="28" xfId="0" applyFont="1" applyFill="1" applyBorder="1"/>
    <xf numFmtId="0" fontId="9" fillId="3" borderId="36" xfId="0" applyFont="1" applyFill="1" applyBorder="1" applyAlignment="1">
      <alignment horizontal="left"/>
    </xf>
    <xf numFmtId="49" fontId="1" fillId="19" borderId="40" xfId="0" applyNumberFormat="1" applyFont="1" applyFill="1" applyBorder="1" applyAlignment="1">
      <alignment horizontal="center" vertical="top"/>
    </xf>
    <xf numFmtId="0" fontId="2" fillId="20" borderId="41" xfId="0" applyFont="1" applyFill="1" applyBorder="1"/>
    <xf numFmtId="49" fontId="23" fillId="21" borderId="1" xfId="0" applyNumberFormat="1" applyFont="1" applyFill="1" applyBorder="1" applyAlignment="1">
      <alignment horizontal="center" vertical="center" wrapText="1"/>
    </xf>
    <xf numFmtId="0" fontId="2" fillId="20" borderId="24" xfId="0" applyFont="1" applyFill="1" applyBorder="1"/>
    <xf numFmtId="0" fontId="2" fillId="20" borderId="88" xfId="0" applyFont="1" applyFill="1" applyBorder="1"/>
    <xf numFmtId="0" fontId="2" fillId="20" borderId="89" xfId="0" applyFont="1" applyFill="1" applyBorder="1"/>
    <xf numFmtId="49" fontId="25" fillId="3" borderId="7" xfId="0" applyNumberFormat="1" applyFont="1" applyFill="1" applyBorder="1" applyAlignment="1">
      <alignment horizontal="right"/>
    </xf>
    <xf numFmtId="0" fontId="2" fillId="0" borderId="95" xfId="0" applyFont="1" applyBorder="1"/>
    <xf numFmtId="0" fontId="2" fillId="0" borderId="96" xfId="0" applyFont="1" applyBorder="1"/>
    <xf numFmtId="0" fontId="2" fillId="0" borderId="88" xfId="0" applyFont="1" applyBorder="1"/>
    <xf numFmtId="0" fontId="2" fillId="0" borderId="89" xfId="0" applyFont="1" applyBorder="1"/>
    <xf numFmtId="0" fontId="21" fillId="21" borderId="92" xfId="0" applyFont="1" applyFill="1" applyBorder="1" applyAlignment="1">
      <alignment horizontal="center"/>
    </xf>
    <xf numFmtId="0" fontId="2" fillId="20" borderId="93" xfId="0" applyFont="1" applyFill="1" applyBorder="1"/>
    <xf numFmtId="0" fontId="2" fillId="20" borderId="94" xfId="0" applyFont="1" applyFill="1" applyBorder="1"/>
    <xf numFmtId="0" fontId="3" fillId="4" borderId="62" xfId="0" applyFont="1" applyFill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left" vertical="top"/>
    </xf>
    <xf numFmtId="0" fontId="3" fillId="4" borderId="84" xfId="0" applyFont="1" applyFill="1" applyBorder="1" applyAlignment="1">
      <alignment horizontal="left" vertical="top"/>
    </xf>
    <xf numFmtId="0" fontId="2" fillId="0" borderId="85" xfId="0" applyFont="1" applyBorder="1"/>
    <xf numFmtId="0" fontId="21" fillId="21" borderId="57" xfId="0" applyFont="1" applyFill="1" applyBorder="1" applyAlignment="1">
      <alignment horizontal="center" vertical="top"/>
    </xf>
    <xf numFmtId="0" fontId="2" fillId="20" borderId="58" xfId="0" applyFont="1" applyFill="1" applyBorder="1"/>
    <xf numFmtId="0" fontId="2" fillId="20" borderId="69" xfId="0" applyFont="1" applyFill="1" applyBorder="1"/>
    <xf numFmtId="0" fontId="3" fillId="4" borderId="15" xfId="0" applyFont="1" applyFill="1" applyBorder="1" applyAlignment="1">
      <alignment vertical="top"/>
    </xf>
    <xf numFmtId="0" fontId="14" fillId="0" borderId="199" xfId="0" applyFont="1" applyBorder="1" applyAlignment="1">
      <alignment horizontal="center"/>
    </xf>
    <xf numFmtId="0" fontId="2" fillId="0" borderId="180" xfId="0" applyFont="1" applyBorder="1"/>
    <xf numFmtId="0" fontId="3" fillId="4" borderId="202" xfId="0" applyFont="1" applyFill="1" applyBorder="1" applyAlignment="1">
      <alignment horizontal="center" vertical="top"/>
    </xf>
    <xf numFmtId="0" fontId="2" fillId="0" borderId="203" xfId="0" applyFont="1" applyBorder="1"/>
    <xf numFmtId="0" fontId="20" fillId="0" borderId="204" xfId="0" applyFont="1" applyBorder="1" applyAlignment="1">
      <alignment horizontal="center" vertical="center" wrapText="1"/>
    </xf>
    <xf numFmtId="0" fontId="2" fillId="0" borderId="205" xfId="0" applyFont="1" applyBorder="1"/>
    <xf numFmtId="0" fontId="2" fillId="0" borderId="206" xfId="0" applyFont="1" applyBorder="1"/>
    <xf numFmtId="0" fontId="2" fillId="0" borderId="207" xfId="0" applyFont="1" applyBorder="1"/>
    <xf numFmtId="0" fontId="21" fillId="18" borderId="57" xfId="0" applyFont="1" applyFill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1" fillId="0" borderId="128" xfId="0" applyFont="1" applyBorder="1" applyAlignment="1">
      <alignment vertical="top"/>
    </xf>
    <xf numFmtId="0" fontId="2" fillId="0" borderId="191" xfId="0" applyFont="1" applyBorder="1"/>
    <xf numFmtId="0" fontId="11" fillId="0" borderId="15" xfId="0" applyFont="1" applyBorder="1" applyAlignment="1">
      <alignment horizontal="left" vertical="center" wrapText="1"/>
    </xf>
    <xf numFmtId="49" fontId="1" fillId="18" borderId="40" xfId="0" applyNumberFormat="1" applyFont="1" applyFill="1" applyBorder="1" applyAlignment="1">
      <alignment horizontal="center" vertical="top"/>
    </xf>
    <xf numFmtId="0" fontId="1" fillId="18" borderId="1" xfId="0" applyFont="1" applyFill="1" applyBorder="1" applyAlignment="1">
      <alignment horizontal="center" vertical="center" wrapText="1"/>
    </xf>
    <xf numFmtId="0" fontId="39" fillId="3" borderId="185" xfId="0" applyFont="1" applyFill="1" applyBorder="1" applyAlignment="1">
      <alignment horizontal="center" vertical="center" wrapText="1"/>
    </xf>
    <xf numFmtId="0" fontId="2" fillId="0" borderId="186" xfId="0" applyFont="1" applyBorder="1"/>
    <xf numFmtId="0" fontId="2" fillId="0" borderId="187" xfId="0" applyFont="1" applyBorder="1"/>
    <xf numFmtId="0" fontId="2" fillId="0" borderId="188" xfId="0" applyFont="1" applyBorder="1"/>
    <xf numFmtId="0" fontId="2" fillId="0" borderId="189" xfId="0" applyFont="1" applyBorder="1" applyProtection="1">
      <protection locked="0"/>
    </xf>
    <xf numFmtId="49" fontId="23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8" borderId="57" xfId="0" applyFont="1" applyFill="1" applyBorder="1" applyAlignment="1" applyProtection="1">
      <alignment horizontal="center"/>
      <protection locked="0"/>
    </xf>
    <xf numFmtId="0" fontId="3" fillId="4" borderId="57" xfId="0" applyFont="1" applyFill="1" applyBorder="1" applyAlignment="1" applyProtection="1">
      <alignment horizontal="center" vertical="top"/>
      <protection locked="0"/>
    </xf>
    <xf numFmtId="0" fontId="2" fillId="0" borderId="116" xfId="0" applyFont="1" applyBorder="1" applyProtection="1"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49" fontId="25" fillId="3" borderId="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1295400</xdr:colOff>
      <xdr:row>2</xdr:row>
      <xdr:rowOff>57150</xdr:rowOff>
    </xdr:from>
    <xdr:ext cx="1371600" cy="504825"/>
    <xdr:sp macro="" textlink="">
      <xdr:nvSpPr>
        <xdr:cNvPr id="3" name="Shape 3" descr="ZoneText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19475" y="476250"/>
          <a:ext cx="137160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1" i="0" u="none" strike="noStrike">
            <a:solidFill>
              <a:srgbClr val="C0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DB406E"/>
            </a:buClr>
            <a:buSzPts val="2000"/>
            <a:buFont typeface="Lemon"/>
            <a:buNone/>
          </a:pPr>
          <a:r>
            <a:rPr lang="en-US" sz="1500" i="0" u="none" strike="noStrike">
              <a:solidFill>
                <a:srgbClr val="DB406E"/>
              </a:solidFill>
              <a:latin typeface="Lemon"/>
              <a:ea typeface="Lemon"/>
              <a:cs typeface="Lemon"/>
              <a:sym typeface="Lemon"/>
            </a:rPr>
            <a:t>0-3 ANS</a:t>
          </a:r>
          <a:endParaRPr sz="900">
            <a:latin typeface="Lemon"/>
            <a:ea typeface="Lemon"/>
            <a:cs typeface="Lemon"/>
            <a:sym typeface="Lemo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 b="0" i="0" u="none" strike="noStrike">
            <a:solidFill>
              <a:srgbClr val="DB406E"/>
            </a:solidFill>
            <a:latin typeface="Lemon"/>
            <a:ea typeface="Lemon"/>
            <a:cs typeface="Lemon"/>
            <a:sym typeface="Lemon"/>
          </a:endParaRPr>
        </a:p>
      </xdr:txBody>
    </xdr:sp>
    <xdr:clientData fLocksWithSheet="0"/>
  </xdr:oneCellAnchor>
  <xdr:oneCellAnchor>
    <xdr:from>
      <xdr:col>2</xdr:col>
      <xdr:colOff>209550</xdr:colOff>
      <xdr:row>2</xdr:row>
      <xdr:rowOff>104775</xdr:rowOff>
    </xdr:from>
    <xdr:ext cx="1181100" cy="5429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523875"/>
          <a:ext cx="1181100" cy="542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47625</xdr:colOff>
      <xdr:row>2</xdr:row>
      <xdr:rowOff>180975</xdr:rowOff>
    </xdr:from>
    <xdr:to>
      <xdr:col>2</xdr:col>
      <xdr:colOff>9525</xdr:colOff>
      <xdr:row>6</xdr:row>
      <xdr:rowOff>114300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5563BA1-A2D7-4892-A0CA-11E3D5BC9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0075"/>
          <a:ext cx="208597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1295400</xdr:colOff>
      <xdr:row>2</xdr:row>
      <xdr:rowOff>57150</xdr:rowOff>
    </xdr:from>
    <xdr:ext cx="1371600" cy="504825"/>
    <xdr:sp macro="" textlink="">
      <xdr:nvSpPr>
        <xdr:cNvPr id="4" name="Shape 4" descr="ZoneText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19475" y="476250"/>
          <a:ext cx="137160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1" i="0" u="none" strike="noStrike">
            <a:solidFill>
              <a:srgbClr val="C0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DB406E"/>
            </a:buClr>
            <a:buSzPts val="2000"/>
            <a:buFont typeface="Lemon"/>
            <a:buNone/>
          </a:pPr>
          <a:r>
            <a:rPr lang="en-US" sz="1500" i="0" u="none" strike="noStrike">
              <a:solidFill>
                <a:srgbClr val="DB406E"/>
              </a:solidFill>
              <a:latin typeface="Lemon"/>
              <a:ea typeface="Lemon"/>
              <a:cs typeface="Lemon"/>
              <a:sym typeface="Lemon"/>
            </a:rPr>
            <a:t>3-6 ANS</a:t>
          </a:r>
          <a:endParaRPr sz="900">
            <a:latin typeface="Lemon"/>
            <a:ea typeface="Lemon"/>
            <a:cs typeface="Lemon"/>
            <a:sym typeface="Lemo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 b="0" i="0" u="none" strike="noStrike">
            <a:solidFill>
              <a:srgbClr val="DB406E"/>
            </a:solidFill>
            <a:latin typeface="Lemon"/>
            <a:ea typeface="Lemon"/>
            <a:cs typeface="Lemon"/>
            <a:sym typeface="Lemon"/>
          </a:endParaRPr>
        </a:p>
      </xdr:txBody>
    </xdr:sp>
    <xdr:clientData fLocksWithSheet="0"/>
  </xdr:oneCellAnchor>
  <xdr:oneCellAnchor>
    <xdr:from>
      <xdr:col>2</xdr:col>
      <xdr:colOff>209550</xdr:colOff>
      <xdr:row>2</xdr:row>
      <xdr:rowOff>104775</xdr:rowOff>
    </xdr:from>
    <xdr:ext cx="1181100" cy="5429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523875"/>
          <a:ext cx="1181100" cy="542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47625</xdr:colOff>
      <xdr:row>2</xdr:row>
      <xdr:rowOff>180975</xdr:rowOff>
    </xdr:from>
    <xdr:to>
      <xdr:col>2</xdr:col>
      <xdr:colOff>9525</xdr:colOff>
      <xdr:row>6</xdr:row>
      <xdr:rowOff>114300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1256E79-EF4B-40EA-8DC5-72E6FD12A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0075"/>
          <a:ext cx="2085975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1295400</xdr:colOff>
      <xdr:row>2</xdr:row>
      <xdr:rowOff>57150</xdr:rowOff>
    </xdr:from>
    <xdr:ext cx="1371600" cy="504825"/>
    <xdr:sp macro="" textlink="">
      <xdr:nvSpPr>
        <xdr:cNvPr id="5" name="Shape 5" descr="ZoneText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419475" y="476250"/>
          <a:ext cx="137160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1" i="0" u="none" strike="noStrike">
            <a:solidFill>
              <a:srgbClr val="C0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DB406E"/>
            </a:buClr>
            <a:buSzPts val="2000"/>
            <a:buFont typeface="Lemon"/>
            <a:buNone/>
          </a:pPr>
          <a:r>
            <a:rPr lang="en-US" sz="1500" i="0" u="none" strike="noStrike">
              <a:solidFill>
                <a:srgbClr val="DB406E"/>
              </a:solidFill>
              <a:latin typeface="Lemon"/>
              <a:ea typeface="Lemon"/>
              <a:cs typeface="Lemon"/>
              <a:sym typeface="Lemon"/>
            </a:rPr>
            <a:t>6-12 ANS</a:t>
          </a:r>
          <a:endParaRPr sz="900">
            <a:latin typeface="Lemon"/>
            <a:ea typeface="Lemon"/>
            <a:cs typeface="Lemon"/>
            <a:sym typeface="Lemo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 b="0" i="0" u="none" strike="noStrike">
            <a:solidFill>
              <a:srgbClr val="DB406E"/>
            </a:solidFill>
            <a:latin typeface="Lemon"/>
            <a:ea typeface="Lemon"/>
            <a:cs typeface="Lemon"/>
            <a:sym typeface="Lemon"/>
          </a:endParaRPr>
        </a:p>
      </xdr:txBody>
    </xdr:sp>
    <xdr:clientData fLocksWithSheet="0"/>
  </xdr:oneCellAnchor>
  <xdr:oneCellAnchor>
    <xdr:from>
      <xdr:col>2</xdr:col>
      <xdr:colOff>209550</xdr:colOff>
      <xdr:row>2</xdr:row>
      <xdr:rowOff>104775</xdr:rowOff>
    </xdr:from>
    <xdr:ext cx="1181100" cy="5429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523875"/>
          <a:ext cx="1181100" cy="542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47625</xdr:colOff>
      <xdr:row>2</xdr:row>
      <xdr:rowOff>180975</xdr:rowOff>
    </xdr:from>
    <xdr:to>
      <xdr:col>2</xdr:col>
      <xdr:colOff>9525</xdr:colOff>
      <xdr:row>6</xdr:row>
      <xdr:rowOff>114300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5308DA1-9B20-4BC0-B0FE-0FE4BF9A3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0075"/>
          <a:ext cx="208597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2</xdr:row>
      <xdr:rowOff>66675</xdr:rowOff>
    </xdr:from>
    <xdr:ext cx="571500" cy="5715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5550" y="485775"/>
          <a:ext cx="571500" cy="571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47625</xdr:colOff>
      <xdr:row>2</xdr:row>
      <xdr:rowOff>180975</xdr:rowOff>
    </xdr:from>
    <xdr:to>
      <xdr:col>2</xdr:col>
      <xdr:colOff>9525</xdr:colOff>
      <xdr:row>6</xdr:row>
      <xdr:rowOff>114300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DF8C7F8-3F3B-702F-EF87-79ABBC09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0075"/>
          <a:ext cx="2085975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180975</xdr:rowOff>
    </xdr:from>
    <xdr:to>
      <xdr:col>2</xdr:col>
      <xdr:colOff>9525</xdr:colOff>
      <xdr:row>6</xdr:row>
      <xdr:rowOff>114300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F529A18-A730-4C30-BB77-09CD27B0C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0075"/>
          <a:ext cx="2085975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180975</xdr:rowOff>
    </xdr:from>
    <xdr:to>
      <xdr:col>2</xdr:col>
      <xdr:colOff>9525</xdr:colOff>
      <xdr:row>6</xdr:row>
      <xdr:rowOff>114300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33D4F3-4B9A-4279-99B8-93F46F448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0075"/>
          <a:ext cx="20859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tessorijeuxeducatio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montessorijeuxeducation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montessorijeuxeducation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ntessorijeuxeducation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montessorijeuxeducation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ntessorijeuxeduc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649A"/>
  </sheetPr>
  <dimension ref="A1:AB1000"/>
  <sheetViews>
    <sheetView showGridLines="0" tabSelected="1" workbookViewId="0">
      <selection sqref="A1:H2"/>
    </sheetView>
  </sheetViews>
  <sheetFormatPr baseColWidth="10" defaultColWidth="14.42578125" defaultRowHeight="15" customHeight="1" x14ac:dyDescent="0.25"/>
  <cols>
    <col min="1" max="1" width="10.7109375" customWidth="1"/>
    <col min="2" max="2" width="21.140625" customWidth="1"/>
    <col min="3" max="3" width="23.85546875" customWidth="1"/>
    <col min="4" max="4" width="5.7109375" customWidth="1"/>
    <col min="5" max="8" width="9.7109375" customWidth="1"/>
  </cols>
  <sheetData>
    <row r="1" spans="1:28" ht="15" customHeight="1" x14ac:dyDescent="0.25">
      <c r="A1" s="441" t="s">
        <v>2373</v>
      </c>
      <c r="B1" s="442"/>
      <c r="C1" s="442"/>
      <c r="D1" s="442"/>
      <c r="E1" s="442"/>
      <c r="F1" s="442"/>
      <c r="G1" s="442"/>
      <c r="H1" s="4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8" customHeight="1" x14ac:dyDescent="0.25">
      <c r="A2" s="444"/>
      <c r="B2" s="445"/>
      <c r="C2" s="445"/>
      <c r="D2" s="445"/>
      <c r="E2" s="445"/>
      <c r="F2" s="445"/>
      <c r="G2" s="445"/>
      <c r="H2" s="4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15" customHeight="1" x14ac:dyDescent="0.25">
      <c r="A3" s="447"/>
      <c r="B3" s="448"/>
      <c r="C3" s="2"/>
      <c r="D3" s="2"/>
      <c r="E3" s="2"/>
      <c r="F3" s="453" t="s">
        <v>0</v>
      </c>
      <c r="G3" s="454"/>
      <c r="H3" s="3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8" ht="15" customHeight="1" x14ac:dyDescent="0.25">
      <c r="A4" s="449"/>
      <c r="B4" s="450"/>
      <c r="C4" s="4"/>
      <c r="D4" s="4"/>
      <c r="E4" s="4"/>
      <c r="F4" s="455" t="s">
        <v>1</v>
      </c>
      <c r="G4" s="456"/>
      <c r="H4" s="3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" customHeight="1" x14ac:dyDescent="0.25">
      <c r="A5" s="449"/>
      <c r="B5" s="450"/>
      <c r="C5" s="4"/>
      <c r="D5" s="4"/>
      <c r="E5" s="4"/>
      <c r="F5" s="455" t="s">
        <v>2</v>
      </c>
      <c r="G5" s="456"/>
      <c r="H5" s="3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 ht="15" customHeight="1" x14ac:dyDescent="0.25">
      <c r="A6" s="449"/>
      <c r="B6" s="450"/>
      <c r="C6" s="4"/>
      <c r="D6" s="4"/>
      <c r="E6" s="4"/>
      <c r="F6" s="4"/>
      <c r="G6" s="4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15" customHeight="1" x14ac:dyDescent="0.25">
      <c r="A7" s="449"/>
      <c r="B7" s="450"/>
      <c r="C7" s="461" t="s">
        <v>3</v>
      </c>
      <c r="D7" s="462"/>
      <c r="E7" s="457" t="s">
        <v>4</v>
      </c>
      <c r="F7" s="458"/>
      <c r="G7" s="458"/>
      <c r="H7" s="45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 x14ac:dyDescent="0.25">
      <c r="A8" s="451"/>
      <c r="B8" s="452"/>
      <c r="C8" s="472" t="s">
        <v>5</v>
      </c>
      <c r="D8" s="473"/>
      <c r="E8" s="465" t="s">
        <v>6</v>
      </c>
      <c r="F8" s="466"/>
      <c r="G8" s="466"/>
      <c r="H8" s="4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 x14ac:dyDescent="0.25">
      <c r="A9" s="460" t="s">
        <v>7</v>
      </c>
      <c r="B9" s="448"/>
      <c r="C9" s="463" t="s">
        <v>8</v>
      </c>
      <c r="D9" s="464"/>
      <c r="E9" s="465" t="s">
        <v>9</v>
      </c>
      <c r="F9" s="466"/>
      <c r="G9" s="466"/>
      <c r="H9" s="4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5">
      <c r="A10" s="449"/>
      <c r="B10" s="450"/>
      <c r="C10" s="463" t="s">
        <v>10</v>
      </c>
      <c r="D10" s="464"/>
      <c r="E10" s="465" t="s">
        <v>11</v>
      </c>
      <c r="F10" s="466"/>
      <c r="G10" s="466"/>
      <c r="H10" s="4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449"/>
      <c r="B11" s="450"/>
      <c r="C11" s="367" t="s">
        <v>12</v>
      </c>
      <c r="D11" s="368"/>
      <c r="E11" s="465" t="s">
        <v>13</v>
      </c>
      <c r="F11" s="466"/>
      <c r="G11" s="466"/>
      <c r="H11" s="4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5">
      <c r="A12" s="449"/>
      <c r="B12" s="450"/>
      <c r="C12" s="369" t="s">
        <v>14</v>
      </c>
      <c r="D12" s="370"/>
      <c r="E12" s="468" t="s">
        <v>15</v>
      </c>
      <c r="F12" s="466"/>
      <c r="G12" s="466"/>
      <c r="H12" s="46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 x14ac:dyDescent="0.25">
      <c r="A13" s="449"/>
      <c r="B13" s="450"/>
      <c r="C13" s="367" t="s">
        <v>16</v>
      </c>
      <c r="D13" s="368"/>
      <c r="E13" s="465" t="s">
        <v>17</v>
      </c>
      <c r="F13" s="466"/>
      <c r="G13" s="466"/>
      <c r="H13" s="4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5">
      <c r="A14" s="449"/>
      <c r="B14" s="450"/>
      <c r="C14" s="367" t="s">
        <v>18</v>
      </c>
      <c r="D14" s="368"/>
      <c r="E14" s="465" t="s">
        <v>19</v>
      </c>
      <c r="F14" s="466"/>
      <c r="G14" s="466"/>
      <c r="H14" s="4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5">
      <c r="A15" s="451"/>
      <c r="B15" s="452"/>
      <c r="C15" s="367" t="s">
        <v>20</v>
      </c>
      <c r="D15" s="368"/>
      <c r="E15" s="469" t="s">
        <v>21</v>
      </c>
      <c r="F15" s="470"/>
      <c r="G15" s="470"/>
      <c r="H15" s="47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5">
      <c r="A16" s="12" t="s">
        <v>22</v>
      </c>
      <c r="B16" s="437" t="s">
        <v>23</v>
      </c>
      <c r="C16" s="438"/>
      <c r="D16" s="13" t="s">
        <v>24</v>
      </c>
      <c r="E16" s="13" t="s">
        <v>25</v>
      </c>
      <c r="F16" s="13" t="s">
        <v>26</v>
      </c>
      <c r="G16" s="13" t="s">
        <v>27</v>
      </c>
      <c r="H16" s="14" t="s">
        <v>28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5">
      <c r="A17" s="15"/>
      <c r="B17" s="439" t="s">
        <v>29</v>
      </c>
      <c r="C17" s="440"/>
      <c r="D17" s="16"/>
      <c r="E17" s="16"/>
      <c r="F17" s="17"/>
      <c r="G17" s="17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5">
      <c r="A18" s="19" t="s">
        <v>30</v>
      </c>
      <c r="B18" s="429" t="s">
        <v>31</v>
      </c>
      <c r="C18" s="430"/>
      <c r="D18" s="402">
        <v>0</v>
      </c>
      <c r="E18" s="21">
        <v>59.5</v>
      </c>
      <c r="F18" s="21">
        <v>71.400000000000006</v>
      </c>
      <c r="G18" s="22">
        <f t="shared" ref="G18:G52" si="0">D18*E18</f>
        <v>0</v>
      </c>
      <c r="H18" s="23">
        <f t="shared" ref="H18:H52" si="1">D18*F18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8" ht="15" customHeight="1" x14ac:dyDescent="0.25">
      <c r="A19" s="19" t="s">
        <v>32</v>
      </c>
      <c r="B19" s="24" t="s">
        <v>33</v>
      </c>
      <c r="C19" s="25"/>
      <c r="D19" s="397">
        <v>0</v>
      </c>
      <c r="E19" s="21">
        <v>49.17</v>
      </c>
      <c r="F19" s="21">
        <v>59</v>
      </c>
      <c r="G19" s="22">
        <f t="shared" si="0"/>
        <v>0</v>
      </c>
      <c r="H19" s="23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8" ht="15" customHeight="1" x14ac:dyDescent="0.25">
      <c r="A20" s="19" t="s">
        <v>34</v>
      </c>
      <c r="B20" s="24" t="s">
        <v>35</v>
      </c>
      <c r="C20" s="25"/>
      <c r="D20" s="397">
        <v>0</v>
      </c>
      <c r="E20" s="21">
        <v>49.17</v>
      </c>
      <c r="F20" s="21">
        <v>59</v>
      </c>
      <c r="G20" s="22">
        <f t="shared" si="0"/>
        <v>0</v>
      </c>
      <c r="H20" s="23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8" ht="15" customHeight="1" x14ac:dyDescent="0.25">
      <c r="A21" s="19" t="s">
        <v>36</v>
      </c>
      <c r="B21" s="24" t="s">
        <v>37</v>
      </c>
      <c r="C21" s="25"/>
      <c r="D21" s="397">
        <v>0</v>
      </c>
      <c r="E21" s="21">
        <v>49.17</v>
      </c>
      <c r="F21" s="21">
        <v>59</v>
      </c>
      <c r="G21" s="22">
        <f t="shared" si="0"/>
        <v>0</v>
      </c>
      <c r="H21" s="23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8" ht="15" customHeight="1" x14ac:dyDescent="0.25">
      <c r="A22" s="19" t="s">
        <v>38</v>
      </c>
      <c r="B22" s="24" t="s">
        <v>39</v>
      </c>
      <c r="C22" s="25"/>
      <c r="D22" s="397">
        <v>0</v>
      </c>
      <c r="E22" s="21">
        <v>49.17</v>
      </c>
      <c r="F22" s="21">
        <v>59</v>
      </c>
      <c r="G22" s="22">
        <f t="shared" si="0"/>
        <v>0</v>
      </c>
      <c r="H22" s="23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8" ht="15" customHeight="1" x14ac:dyDescent="0.25">
      <c r="A23" s="19" t="s">
        <v>40</v>
      </c>
      <c r="B23" s="24" t="s">
        <v>41</v>
      </c>
      <c r="C23" s="25"/>
      <c r="D23" s="397">
        <v>0</v>
      </c>
      <c r="E23" s="21">
        <v>49.17</v>
      </c>
      <c r="F23" s="21">
        <v>59</v>
      </c>
      <c r="G23" s="22">
        <f t="shared" si="0"/>
        <v>0</v>
      </c>
      <c r="H23" s="23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8" ht="15" customHeight="1" x14ac:dyDescent="0.25">
      <c r="A24" s="19" t="s">
        <v>42</v>
      </c>
      <c r="B24" s="24" t="s">
        <v>43</v>
      </c>
      <c r="C24" s="25"/>
      <c r="D24" s="397">
        <v>0</v>
      </c>
      <c r="E24" s="21">
        <v>223.67</v>
      </c>
      <c r="F24" s="21">
        <v>268.39999999999998</v>
      </c>
      <c r="G24" s="22">
        <f t="shared" si="0"/>
        <v>0</v>
      </c>
      <c r="H24" s="23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8" ht="15" customHeight="1" x14ac:dyDescent="0.25">
      <c r="A25" s="19" t="s">
        <v>44</v>
      </c>
      <c r="B25" s="24" t="s">
        <v>45</v>
      </c>
      <c r="C25" s="25"/>
      <c r="D25" s="397">
        <v>0</v>
      </c>
      <c r="E25" s="21">
        <v>40.92</v>
      </c>
      <c r="F25" s="21">
        <v>49.1</v>
      </c>
      <c r="G25" s="22">
        <f t="shared" si="0"/>
        <v>0</v>
      </c>
      <c r="H25" s="23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8" ht="15" customHeight="1" x14ac:dyDescent="0.25">
      <c r="A26" s="19" t="s">
        <v>46</v>
      </c>
      <c r="B26" s="24" t="s">
        <v>47</v>
      </c>
      <c r="C26" s="25"/>
      <c r="D26" s="397">
        <v>0</v>
      </c>
      <c r="E26" s="21">
        <v>47.58</v>
      </c>
      <c r="F26" s="21">
        <v>57.1</v>
      </c>
      <c r="G26" s="22">
        <f t="shared" si="0"/>
        <v>0</v>
      </c>
      <c r="H26" s="23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8" ht="15" customHeight="1" x14ac:dyDescent="0.25">
      <c r="A27" s="19" t="s">
        <v>48</v>
      </c>
      <c r="B27" s="429" t="s">
        <v>49</v>
      </c>
      <c r="C27" s="430"/>
      <c r="D27" s="397">
        <v>0</v>
      </c>
      <c r="E27" s="21">
        <v>219.15</v>
      </c>
      <c r="F27" s="21">
        <v>262.98</v>
      </c>
      <c r="G27" s="22">
        <f t="shared" si="0"/>
        <v>0</v>
      </c>
      <c r="H27" s="23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8" ht="15" customHeight="1" x14ac:dyDescent="0.25">
      <c r="A28" s="19" t="s">
        <v>50</v>
      </c>
      <c r="B28" s="24" t="s">
        <v>51</v>
      </c>
      <c r="C28" s="25"/>
      <c r="D28" s="397">
        <v>0</v>
      </c>
      <c r="E28" s="21">
        <v>407.08</v>
      </c>
      <c r="F28" s="21">
        <v>488.5</v>
      </c>
      <c r="G28" s="22">
        <f t="shared" si="0"/>
        <v>0</v>
      </c>
      <c r="H28" s="23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8" ht="15" customHeight="1" x14ac:dyDescent="0.25">
      <c r="A29" s="19" t="s">
        <v>52</v>
      </c>
      <c r="B29" s="24" t="s">
        <v>53</v>
      </c>
      <c r="C29" s="25"/>
      <c r="D29" s="397">
        <v>0</v>
      </c>
      <c r="E29" s="21">
        <v>31.33</v>
      </c>
      <c r="F29" s="21">
        <v>37.6</v>
      </c>
      <c r="G29" s="22">
        <f t="shared" si="0"/>
        <v>0</v>
      </c>
      <c r="H29" s="23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8" ht="15" customHeight="1" x14ac:dyDescent="0.25">
      <c r="A30" s="19" t="s">
        <v>54</v>
      </c>
      <c r="B30" s="24" t="s">
        <v>55</v>
      </c>
      <c r="C30" s="25"/>
      <c r="D30" s="397">
        <v>0</v>
      </c>
      <c r="E30" s="21">
        <v>11.83</v>
      </c>
      <c r="F30" s="21">
        <v>14.2</v>
      </c>
      <c r="G30" s="22">
        <f t="shared" si="0"/>
        <v>0</v>
      </c>
      <c r="H30" s="23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8" ht="15" customHeight="1" x14ac:dyDescent="0.25">
      <c r="A31" s="19" t="s">
        <v>56</v>
      </c>
      <c r="B31" s="24" t="s">
        <v>57</v>
      </c>
      <c r="C31" s="25"/>
      <c r="D31" s="397">
        <v>0</v>
      </c>
      <c r="E31" s="21">
        <v>121.5</v>
      </c>
      <c r="F31" s="21">
        <v>145.80000000000001</v>
      </c>
      <c r="G31" s="22">
        <f t="shared" si="0"/>
        <v>0</v>
      </c>
      <c r="H31" s="23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8" ht="15" customHeight="1" x14ac:dyDescent="0.25">
      <c r="A32" s="19" t="s">
        <v>58</v>
      </c>
      <c r="B32" s="24" t="s">
        <v>59</v>
      </c>
      <c r="C32" s="25"/>
      <c r="D32" s="397">
        <v>0</v>
      </c>
      <c r="E32" s="21">
        <v>16.670000000000002</v>
      </c>
      <c r="F32" s="21">
        <v>20</v>
      </c>
      <c r="G32" s="22">
        <f t="shared" si="0"/>
        <v>0</v>
      </c>
      <c r="H32" s="23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5">
      <c r="A33" s="19" t="s">
        <v>60</v>
      </c>
      <c r="B33" s="24" t="s">
        <v>61</v>
      </c>
      <c r="C33" s="25"/>
      <c r="D33" s="397">
        <v>0</v>
      </c>
      <c r="E33" s="21">
        <v>12.92</v>
      </c>
      <c r="F33" s="21">
        <v>15.5</v>
      </c>
      <c r="G33" s="22">
        <f t="shared" si="0"/>
        <v>0</v>
      </c>
      <c r="H33" s="23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5">
      <c r="A34" s="19" t="s">
        <v>62</v>
      </c>
      <c r="B34" s="24" t="s">
        <v>63</v>
      </c>
      <c r="C34" s="25"/>
      <c r="D34" s="397">
        <v>0</v>
      </c>
      <c r="E34" s="21">
        <v>12.92</v>
      </c>
      <c r="F34" s="21">
        <v>15.5</v>
      </c>
      <c r="G34" s="22">
        <f t="shared" si="0"/>
        <v>0</v>
      </c>
      <c r="H34" s="23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5">
      <c r="A35" s="19" t="s">
        <v>64</v>
      </c>
      <c r="B35" s="24" t="s">
        <v>65</v>
      </c>
      <c r="C35" s="25"/>
      <c r="D35" s="397">
        <v>0</v>
      </c>
      <c r="E35" s="21">
        <v>12.92</v>
      </c>
      <c r="F35" s="21">
        <v>15.5</v>
      </c>
      <c r="G35" s="22">
        <f t="shared" si="0"/>
        <v>0</v>
      </c>
      <c r="H35" s="23">
        <f t="shared" si="1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5">
      <c r="A36" s="19" t="s">
        <v>66</v>
      </c>
      <c r="B36" s="24" t="s">
        <v>67</v>
      </c>
      <c r="C36" s="25"/>
      <c r="D36" s="397">
        <v>0</v>
      </c>
      <c r="E36" s="21">
        <v>12.92</v>
      </c>
      <c r="F36" s="21">
        <v>15.5</v>
      </c>
      <c r="G36" s="22">
        <f t="shared" si="0"/>
        <v>0</v>
      </c>
      <c r="H36" s="23">
        <f t="shared" si="1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5">
      <c r="A37" s="19" t="s">
        <v>68</v>
      </c>
      <c r="B37" s="24" t="s">
        <v>69</v>
      </c>
      <c r="C37" s="25"/>
      <c r="D37" s="397">
        <v>0</v>
      </c>
      <c r="E37" s="21">
        <v>12.92</v>
      </c>
      <c r="F37" s="21">
        <v>15.5</v>
      </c>
      <c r="G37" s="22">
        <f t="shared" si="0"/>
        <v>0</v>
      </c>
      <c r="H37" s="23">
        <f t="shared" si="1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5">
      <c r="A38" s="19" t="s">
        <v>70</v>
      </c>
      <c r="B38" s="24" t="s">
        <v>71</v>
      </c>
      <c r="C38" s="25"/>
      <c r="D38" s="397">
        <v>0</v>
      </c>
      <c r="E38" s="21">
        <v>8.42</v>
      </c>
      <c r="F38" s="21">
        <v>10.1</v>
      </c>
      <c r="G38" s="22">
        <f t="shared" si="0"/>
        <v>0</v>
      </c>
      <c r="H38" s="23">
        <f t="shared" si="1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5">
      <c r="A39" s="19" t="s">
        <v>72</v>
      </c>
      <c r="B39" s="24" t="s">
        <v>73</v>
      </c>
      <c r="C39" s="25"/>
      <c r="D39" s="397">
        <v>0</v>
      </c>
      <c r="E39" s="21">
        <v>32.33</v>
      </c>
      <c r="F39" s="21">
        <v>38.799999999999997</v>
      </c>
      <c r="G39" s="22">
        <f t="shared" si="0"/>
        <v>0</v>
      </c>
      <c r="H39" s="23">
        <f t="shared" si="1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5">
      <c r="A40" s="19" t="s">
        <v>74</v>
      </c>
      <c r="B40" s="24" t="s">
        <v>75</v>
      </c>
      <c r="C40" s="25"/>
      <c r="D40" s="397">
        <v>0</v>
      </c>
      <c r="E40" s="21">
        <v>8.42</v>
      </c>
      <c r="F40" s="21">
        <v>10.1</v>
      </c>
      <c r="G40" s="22">
        <f t="shared" si="0"/>
        <v>0</v>
      </c>
      <c r="H40" s="23">
        <f t="shared" si="1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5">
      <c r="A41" s="19" t="s">
        <v>76</v>
      </c>
      <c r="B41" s="24" t="s">
        <v>77</v>
      </c>
      <c r="C41" s="25"/>
      <c r="D41" s="397">
        <v>0</v>
      </c>
      <c r="E41" s="21">
        <v>4.75</v>
      </c>
      <c r="F41" s="21">
        <v>5.7</v>
      </c>
      <c r="G41" s="22">
        <f t="shared" si="0"/>
        <v>0</v>
      </c>
      <c r="H41" s="23">
        <f t="shared" si="1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5">
      <c r="A42" s="19" t="s">
        <v>78</v>
      </c>
      <c r="B42" s="24" t="s">
        <v>79</v>
      </c>
      <c r="C42" s="25"/>
      <c r="D42" s="397">
        <v>0</v>
      </c>
      <c r="E42" s="21">
        <v>4.83</v>
      </c>
      <c r="F42" s="21">
        <v>5.8</v>
      </c>
      <c r="G42" s="22">
        <f t="shared" si="0"/>
        <v>0</v>
      </c>
      <c r="H42" s="23">
        <f t="shared" si="1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5">
      <c r="A43" s="19" t="s">
        <v>80</v>
      </c>
      <c r="B43" s="24" t="s">
        <v>81</v>
      </c>
      <c r="C43" s="25"/>
      <c r="D43" s="397">
        <v>0</v>
      </c>
      <c r="E43" s="21">
        <v>10.42</v>
      </c>
      <c r="F43" s="21">
        <v>12.5</v>
      </c>
      <c r="G43" s="22">
        <f t="shared" si="0"/>
        <v>0</v>
      </c>
      <c r="H43" s="23">
        <f t="shared" si="1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5">
      <c r="A44" s="19" t="s">
        <v>82</v>
      </c>
      <c r="B44" s="24" t="s">
        <v>83</v>
      </c>
      <c r="C44" s="25"/>
      <c r="D44" s="397">
        <v>0</v>
      </c>
      <c r="E44" s="21">
        <v>7.5</v>
      </c>
      <c r="F44" s="21">
        <v>9</v>
      </c>
      <c r="G44" s="22">
        <f t="shared" si="0"/>
        <v>0</v>
      </c>
      <c r="H44" s="23">
        <f t="shared" si="1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5">
      <c r="A45" s="19" t="s">
        <v>84</v>
      </c>
      <c r="B45" s="24" t="s">
        <v>85</v>
      </c>
      <c r="C45" s="25"/>
      <c r="D45" s="397">
        <v>0</v>
      </c>
      <c r="E45" s="21">
        <v>28.42</v>
      </c>
      <c r="F45" s="21">
        <v>34.1</v>
      </c>
      <c r="G45" s="22">
        <f t="shared" si="0"/>
        <v>0</v>
      </c>
      <c r="H45" s="23">
        <f t="shared" si="1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5">
      <c r="A46" s="19" t="s">
        <v>86</v>
      </c>
      <c r="B46" s="24" t="s">
        <v>87</v>
      </c>
      <c r="C46" s="25"/>
      <c r="D46" s="397">
        <v>0</v>
      </c>
      <c r="E46" s="21">
        <v>8.42</v>
      </c>
      <c r="F46" s="21">
        <v>10.1</v>
      </c>
      <c r="G46" s="22">
        <f t="shared" si="0"/>
        <v>0</v>
      </c>
      <c r="H46" s="23">
        <f t="shared" si="1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19" t="s">
        <v>88</v>
      </c>
      <c r="B47" s="24" t="s">
        <v>89</v>
      </c>
      <c r="C47" s="25"/>
      <c r="D47" s="397">
        <v>0</v>
      </c>
      <c r="E47" s="21">
        <v>16.670000000000002</v>
      </c>
      <c r="F47" s="21">
        <v>20</v>
      </c>
      <c r="G47" s="22">
        <f t="shared" si="0"/>
        <v>0</v>
      </c>
      <c r="H47" s="23">
        <f t="shared" si="1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19" t="s">
        <v>90</v>
      </c>
      <c r="B48" s="24" t="s">
        <v>91</v>
      </c>
      <c r="C48" s="25"/>
      <c r="D48" s="397">
        <v>0</v>
      </c>
      <c r="E48" s="21">
        <v>16.670000000000002</v>
      </c>
      <c r="F48" s="21">
        <v>20</v>
      </c>
      <c r="G48" s="22">
        <f t="shared" si="0"/>
        <v>0</v>
      </c>
      <c r="H48" s="23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8" ht="15" customHeight="1" x14ac:dyDescent="0.25">
      <c r="A49" s="19" t="s">
        <v>92</v>
      </c>
      <c r="B49" s="24" t="s">
        <v>93</v>
      </c>
      <c r="C49" s="25"/>
      <c r="D49" s="397">
        <v>0</v>
      </c>
      <c r="E49" s="21">
        <v>16.670000000000002</v>
      </c>
      <c r="F49" s="21">
        <v>20</v>
      </c>
      <c r="G49" s="22">
        <f t="shared" si="0"/>
        <v>0</v>
      </c>
      <c r="H49" s="23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8" ht="15" customHeight="1" x14ac:dyDescent="0.25">
      <c r="A50" s="19" t="s">
        <v>94</v>
      </c>
      <c r="B50" s="24" t="s">
        <v>95</v>
      </c>
      <c r="C50" s="25"/>
      <c r="D50" s="397">
        <v>0</v>
      </c>
      <c r="E50" s="21">
        <v>16.670000000000002</v>
      </c>
      <c r="F50" s="21">
        <v>20</v>
      </c>
      <c r="G50" s="22">
        <f t="shared" si="0"/>
        <v>0</v>
      </c>
      <c r="H50" s="23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8" ht="15" customHeight="1" x14ac:dyDescent="0.25">
      <c r="A51" s="19" t="s">
        <v>96</v>
      </c>
      <c r="B51" s="24" t="s">
        <v>97</v>
      </c>
      <c r="C51" s="25"/>
      <c r="D51" s="397">
        <v>0</v>
      </c>
      <c r="E51" s="21">
        <v>27.58</v>
      </c>
      <c r="F51" s="21">
        <v>33.1</v>
      </c>
      <c r="G51" s="22">
        <f t="shared" si="0"/>
        <v>0</v>
      </c>
      <c r="H51" s="23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8" ht="15" customHeight="1" x14ac:dyDescent="0.25">
      <c r="A52" s="19" t="s">
        <v>98</v>
      </c>
      <c r="B52" s="24" t="s">
        <v>99</v>
      </c>
      <c r="C52" s="25"/>
      <c r="D52" s="397">
        <v>0</v>
      </c>
      <c r="E52" s="21">
        <v>5.5</v>
      </c>
      <c r="F52" s="27">
        <v>6.6</v>
      </c>
      <c r="G52" s="22">
        <f t="shared" si="0"/>
        <v>0</v>
      </c>
      <c r="H52" s="23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8" ht="15" customHeight="1" x14ac:dyDescent="0.25">
      <c r="A53" s="28"/>
      <c r="B53" s="29"/>
      <c r="C53" s="17"/>
      <c r="D53" s="403"/>
      <c r="E53" s="31"/>
      <c r="F53" s="32" t="s">
        <v>100</v>
      </c>
      <c r="G53" s="33">
        <f t="shared" ref="G53:H53" si="2">SUM(G18:G52)</f>
        <v>0</v>
      </c>
      <c r="H53" s="34">
        <f t="shared" si="2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 x14ac:dyDescent="0.25">
      <c r="A54" s="35"/>
      <c r="B54" s="431" t="s">
        <v>101</v>
      </c>
      <c r="C54" s="430"/>
      <c r="D54" s="404"/>
      <c r="E54" s="36"/>
      <c r="F54" s="36"/>
      <c r="G54" s="36"/>
      <c r="H54" s="3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 x14ac:dyDescent="0.25">
      <c r="A55" s="38" t="s">
        <v>102</v>
      </c>
      <c r="B55" s="39" t="s">
        <v>103</v>
      </c>
      <c r="C55" s="40"/>
      <c r="D55" s="402">
        <v>0</v>
      </c>
      <c r="E55" s="21">
        <v>49.08</v>
      </c>
      <c r="F55" s="21">
        <v>58.9</v>
      </c>
      <c r="G55" s="22">
        <f t="shared" ref="G55:G100" si="3">D55*E55</f>
        <v>0</v>
      </c>
      <c r="H55" s="23">
        <f t="shared" ref="H55:H100" si="4">D55*F55</f>
        <v>0</v>
      </c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8" ht="15" customHeight="1" x14ac:dyDescent="0.25">
      <c r="A56" s="19" t="s">
        <v>104</v>
      </c>
      <c r="B56" s="24" t="s">
        <v>105</v>
      </c>
      <c r="C56" s="25"/>
      <c r="D56" s="397">
        <v>0</v>
      </c>
      <c r="E56" s="21">
        <v>8.9</v>
      </c>
      <c r="F56" s="21">
        <v>10.68</v>
      </c>
      <c r="G56" s="22">
        <f t="shared" si="3"/>
        <v>0</v>
      </c>
      <c r="H56" s="23">
        <f t="shared" si="4"/>
        <v>0</v>
      </c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8" ht="15" customHeight="1" x14ac:dyDescent="0.25">
      <c r="A57" s="19" t="s">
        <v>106</v>
      </c>
      <c r="B57" s="24" t="s">
        <v>107</v>
      </c>
      <c r="C57" s="25"/>
      <c r="D57" s="397">
        <v>0</v>
      </c>
      <c r="E57" s="21">
        <v>36.25</v>
      </c>
      <c r="F57" s="21">
        <v>43.5</v>
      </c>
      <c r="G57" s="22">
        <f t="shared" si="3"/>
        <v>0</v>
      </c>
      <c r="H57" s="23">
        <f t="shared" si="4"/>
        <v>0</v>
      </c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8" ht="15" customHeight="1" x14ac:dyDescent="0.25">
      <c r="A58" s="19" t="s">
        <v>108</v>
      </c>
      <c r="B58" s="24" t="s">
        <v>109</v>
      </c>
      <c r="C58" s="25"/>
      <c r="D58" s="397">
        <v>0</v>
      </c>
      <c r="E58" s="21">
        <v>45.42</v>
      </c>
      <c r="F58" s="21">
        <v>54.5</v>
      </c>
      <c r="G58" s="22">
        <f t="shared" si="3"/>
        <v>0</v>
      </c>
      <c r="H58" s="23">
        <f t="shared" si="4"/>
        <v>0</v>
      </c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8" ht="15" customHeight="1" x14ac:dyDescent="0.25">
      <c r="A59" s="19" t="s">
        <v>110</v>
      </c>
      <c r="B59" s="24" t="s">
        <v>111</v>
      </c>
      <c r="C59" s="25"/>
      <c r="D59" s="397">
        <v>0</v>
      </c>
      <c r="E59" s="21">
        <v>62.42</v>
      </c>
      <c r="F59" s="21">
        <v>74.900000000000006</v>
      </c>
      <c r="G59" s="22">
        <f t="shared" si="3"/>
        <v>0</v>
      </c>
      <c r="H59" s="23">
        <f t="shared" si="4"/>
        <v>0</v>
      </c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8" ht="15" customHeight="1" x14ac:dyDescent="0.25">
      <c r="A60" s="19" t="s">
        <v>112</v>
      </c>
      <c r="B60" s="24" t="s">
        <v>113</v>
      </c>
      <c r="C60" s="25"/>
      <c r="D60" s="397">
        <v>0</v>
      </c>
      <c r="E60" s="21">
        <v>60.58</v>
      </c>
      <c r="F60" s="21">
        <v>72.7</v>
      </c>
      <c r="G60" s="22">
        <f t="shared" si="3"/>
        <v>0</v>
      </c>
      <c r="H60" s="23">
        <f t="shared" si="4"/>
        <v>0</v>
      </c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8" ht="15" customHeight="1" x14ac:dyDescent="0.25">
      <c r="A61" s="19" t="s">
        <v>114</v>
      </c>
      <c r="B61" s="24" t="s">
        <v>115</v>
      </c>
      <c r="C61" s="25"/>
      <c r="D61" s="397">
        <v>0</v>
      </c>
      <c r="E61" s="21">
        <v>146.66999999999999</v>
      </c>
      <c r="F61" s="21">
        <v>176</v>
      </c>
      <c r="G61" s="22">
        <f t="shared" si="3"/>
        <v>0</v>
      </c>
      <c r="H61" s="23">
        <f t="shared" si="4"/>
        <v>0</v>
      </c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8" ht="15" customHeight="1" x14ac:dyDescent="0.25">
      <c r="A62" s="19" t="s">
        <v>116</v>
      </c>
      <c r="B62" s="24" t="s">
        <v>117</v>
      </c>
      <c r="C62" s="25"/>
      <c r="D62" s="397">
        <v>0</v>
      </c>
      <c r="E62" s="21">
        <v>57.58</v>
      </c>
      <c r="F62" s="21">
        <v>69.099999999999994</v>
      </c>
      <c r="G62" s="22">
        <f t="shared" si="3"/>
        <v>0</v>
      </c>
      <c r="H62" s="23">
        <f t="shared" si="4"/>
        <v>0</v>
      </c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8" ht="15" customHeight="1" x14ac:dyDescent="0.25">
      <c r="A63" s="19" t="s">
        <v>118</v>
      </c>
      <c r="B63" s="24" t="s">
        <v>119</v>
      </c>
      <c r="C63" s="25"/>
      <c r="D63" s="397">
        <v>0</v>
      </c>
      <c r="E63" s="21">
        <v>46</v>
      </c>
      <c r="F63" s="21">
        <v>55.2</v>
      </c>
      <c r="G63" s="22">
        <f t="shared" si="3"/>
        <v>0</v>
      </c>
      <c r="H63" s="23">
        <f t="shared" si="4"/>
        <v>0</v>
      </c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8" ht="15" customHeight="1" x14ac:dyDescent="0.25">
      <c r="A64" s="19" t="s">
        <v>120</v>
      </c>
      <c r="B64" s="24" t="s">
        <v>121</v>
      </c>
      <c r="C64" s="25"/>
      <c r="D64" s="397">
        <v>0</v>
      </c>
      <c r="E64" s="21">
        <v>46</v>
      </c>
      <c r="F64" s="21">
        <v>55.2</v>
      </c>
      <c r="G64" s="22">
        <f t="shared" si="3"/>
        <v>0</v>
      </c>
      <c r="H64" s="23">
        <f t="shared" si="4"/>
        <v>0</v>
      </c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5">
      <c r="A65" s="19" t="s">
        <v>122</v>
      </c>
      <c r="B65" s="24" t="s">
        <v>123</v>
      </c>
      <c r="C65" s="25"/>
      <c r="D65" s="397">
        <v>0</v>
      </c>
      <c r="E65" s="21">
        <v>50.08</v>
      </c>
      <c r="F65" s="21">
        <v>60.1</v>
      </c>
      <c r="G65" s="22">
        <f t="shared" si="3"/>
        <v>0</v>
      </c>
      <c r="H65" s="23">
        <f t="shared" si="4"/>
        <v>0</v>
      </c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5">
      <c r="A66" s="19" t="s">
        <v>124</v>
      </c>
      <c r="B66" s="24" t="s">
        <v>125</v>
      </c>
      <c r="C66" s="25"/>
      <c r="D66" s="397">
        <v>0</v>
      </c>
      <c r="E66" s="21">
        <v>50.08</v>
      </c>
      <c r="F66" s="21">
        <v>60.1</v>
      </c>
      <c r="G66" s="22">
        <f t="shared" si="3"/>
        <v>0</v>
      </c>
      <c r="H66" s="23">
        <f t="shared" si="4"/>
        <v>0</v>
      </c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5">
      <c r="A67" s="19" t="s">
        <v>126</v>
      </c>
      <c r="B67" s="24" t="s">
        <v>127</v>
      </c>
      <c r="C67" s="25"/>
      <c r="D67" s="397">
        <v>0</v>
      </c>
      <c r="E67" s="21">
        <v>50.08</v>
      </c>
      <c r="F67" s="21">
        <v>60.1</v>
      </c>
      <c r="G67" s="22">
        <f t="shared" si="3"/>
        <v>0</v>
      </c>
      <c r="H67" s="23">
        <f t="shared" si="4"/>
        <v>0</v>
      </c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5">
      <c r="A68" s="19" t="s">
        <v>128</v>
      </c>
      <c r="B68" s="24" t="s">
        <v>129</v>
      </c>
      <c r="C68" s="25"/>
      <c r="D68" s="397">
        <v>0</v>
      </c>
      <c r="E68" s="21">
        <v>56.58</v>
      </c>
      <c r="F68" s="21">
        <v>67.900000000000006</v>
      </c>
      <c r="G68" s="22">
        <f t="shared" si="3"/>
        <v>0</v>
      </c>
      <c r="H68" s="23">
        <f t="shared" si="4"/>
        <v>0</v>
      </c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5">
      <c r="A69" s="19" t="s">
        <v>130</v>
      </c>
      <c r="B69" s="24" t="s">
        <v>131</v>
      </c>
      <c r="C69" s="25"/>
      <c r="D69" s="397">
        <v>0</v>
      </c>
      <c r="E69" s="21">
        <v>70.33</v>
      </c>
      <c r="F69" s="21">
        <v>84.4</v>
      </c>
      <c r="G69" s="22">
        <f t="shared" si="3"/>
        <v>0</v>
      </c>
      <c r="H69" s="23">
        <f t="shared" si="4"/>
        <v>0</v>
      </c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5">
      <c r="A70" s="19" t="s">
        <v>132</v>
      </c>
      <c r="B70" s="24" t="s">
        <v>133</v>
      </c>
      <c r="C70" s="25"/>
      <c r="D70" s="397">
        <v>0</v>
      </c>
      <c r="E70" s="21">
        <v>50.08</v>
      </c>
      <c r="F70" s="21">
        <v>60.1</v>
      </c>
      <c r="G70" s="22">
        <f t="shared" si="3"/>
        <v>0</v>
      </c>
      <c r="H70" s="23">
        <f t="shared" si="4"/>
        <v>0</v>
      </c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5">
      <c r="A71" s="19" t="s">
        <v>134</v>
      </c>
      <c r="B71" s="24" t="s">
        <v>135</v>
      </c>
      <c r="C71" s="25"/>
      <c r="D71" s="397">
        <v>0</v>
      </c>
      <c r="E71" s="21">
        <v>54.08</v>
      </c>
      <c r="F71" s="21">
        <v>64.900000000000006</v>
      </c>
      <c r="G71" s="22">
        <f t="shared" si="3"/>
        <v>0</v>
      </c>
      <c r="H71" s="23">
        <f t="shared" si="4"/>
        <v>0</v>
      </c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5">
      <c r="A72" s="19" t="s">
        <v>136</v>
      </c>
      <c r="B72" s="24" t="s">
        <v>137</v>
      </c>
      <c r="C72" s="25"/>
      <c r="D72" s="397">
        <v>0</v>
      </c>
      <c r="E72" s="21">
        <v>55.17</v>
      </c>
      <c r="F72" s="21">
        <v>66.2</v>
      </c>
      <c r="G72" s="22">
        <f t="shared" si="3"/>
        <v>0</v>
      </c>
      <c r="H72" s="23">
        <f t="shared" si="4"/>
        <v>0</v>
      </c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5">
      <c r="A73" s="19" t="s">
        <v>138</v>
      </c>
      <c r="B73" s="24" t="s">
        <v>139</v>
      </c>
      <c r="C73" s="25"/>
      <c r="D73" s="397">
        <v>0</v>
      </c>
      <c r="E73" s="21">
        <v>69.58</v>
      </c>
      <c r="F73" s="21">
        <v>83.5</v>
      </c>
      <c r="G73" s="22">
        <f t="shared" si="3"/>
        <v>0</v>
      </c>
      <c r="H73" s="23">
        <f t="shared" si="4"/>
        <v>0</v>
      </c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5">
      <c r="A74" s="19" t="s">
        <v>140</v>
      </c>
      <c r="B74" s="24" t="s">
        <v>141</v>
      </c>
      <c r="C74" s="25"/>
      <c r="D74" s="397">
        <v>0</v>
      </c>
      <c r="E74" s="21">
        <v>60.58</v>
      </c>
      <c r="F74" s="21">
        <v>72.7</v>
      </c>
      <c r="G74" s="22">
        <f t="shared" si="3"/>
        <v>0</v>
      </c>
      <c r="H74" s="23">
        <f t="shared" si="4"/>
        <v>0</v>
      </c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5">
      <c r="A75" s="19" t="s">
        <v>142</v>
      </c>
      <c r="B75" s="24" t="s">
        <v>143</v>
      </c>
      <c r="C75" s="25"/>
      <c r="D75" s="397">
        <v>0</v>
      </c>
      <c r="E75" s="21">
        <v>76.75</v>
      </c>
      <c r="F75" s="21">
        <v>92.1</v>
      </c>
      <c r="G75" s="22">
        <f t="shared" si="3"/>
        <v>0</v>
      </c>
      <c r="H75" s="23">
        <f t="shared" si="4"/>
        <v>0</v>
      </c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5">
      <c r="A76" s="19" t="s">
        <v>144</v>
      </c>
      <c r="B76" s="24" t="s">
        <v>145</v>
      </c>
      <c r="C76" s="25"/>
      <c r="D76" s="397">
        <v>0</v>
      </c>
      <c r="E76" s="21">
        <v>76.83</v>
      </c>
      <c r="F76" s="21">
        <v>92.2</v>
      </c>
      <c r="G76" s="22">
        <f t="shared" si="3"/>
        <v>0</v>
      </c>
      <c r="H76" s="23">
        <f t="shared" si="4"/>
        <v>0</v>
      </c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5">
      <c r="A77" s="19" t="s">
        <v>146</v>
      </c>
      <c r="B77" s="24" t="s">
        <v>147</v>
      </c>
      <c r="C77" s="25"/>
      <c r="D77" s="397">
        <v>0</v>
      </c>
      <c r="E77" s="21">
        <v>75.75</v>
      </c>
      <c r="F77" s="21">
        <v>90.9</v>
      </c>
      <c r="G77" s="22">
        <f t="shared" si="3"/>
        <v>0</v>
      </c>
      <c r="H77" s="23">
        <f t="shared" si="4"/>
        <v>0</v>
      </c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5">
      <c r="A78" s="19" t="s">
        <v>148</v>
      </c>
      <c r="B78" s="24" t="s">
        <v>149</v>
      </c>
      <c r="C78" s="25"/>
      <c r="D78" s="397">
        <v>0</v>
      </c>
      <c r="E78" s="21">
        <v>81.83</v>
      </c>
      <c r="F78" s="21">
        <v>98.2</v>
      </c>
      <c r="G78" s="22">
        <f t="shared" si="3"/>
        <v>0</v>
      </c>
      <c r="H78" s="23">
        <f t="shared" si="4"/>
        <v>0</v>
      </c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5">
      <c r="A79" s="19" t="s">
        <v>150</v>
      </c>
      <c r="B79" s="24" t="s">
        <v>151</v>
      </c>
      <c r="C79" s="25"/>
      <c r="D79" s="397">
        <v>0</v>
      </c>
      <c r="E79" s="21">
        <v>17.25</v>
      </c>
      <c r="F79" s="21">
        <v>20.7</v>
      </c>
      <c r="G79" s="22">
        <f t="shared" si="3"/>
        <v>0</v>
      </c>
      <c r="H79" s="23">
        <f t="shared" si="4"/>
        <v>0</v>
      </c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5">
      <c r="A80" s="19" t="s">
        <v>152</v>
      </c>
      <c r="B80" s="24" t="s">
        <v>153</v>
      </c>
      <c r="C80" s="25"/>
      <c r="D80" s="397">
        <v>0</v>
      </c>
      <c r="E80" s="21">
        <v>17.25</v>
      </c>
      <c r="F80" s="21">
        <v>20.7</v>
      </c>
      <c r="G80" s="22">
        <f t="shared" si="3"/>
        <v>0</v>
      </c>
      <c r="H80" s="23">
        <f t="shared" si="4"/>
        <v>0</v>
      </c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5">
      <c r="A81" s="19" t="s">
        <v>154</v>
      </c>
      <c r="B81" s="24" t="s">
        <v>155</v>
      </c>
      <c r="C81" s="25"/>
      <c r="D81" s="397">
        <v>0</v>
      </c>
      <c r="E81" s="21">
        <v>19.420000000000002</v>
      </c>
      <c r="F81" s="21">
        <v>23.3</v>
      </c>
      <c r="G81" s="22">
        <f t="shared" si="3"/>
        <v>0</v>
      </c>
      <c r="H81" s="23">
        <f t="shared" si="4"/>
        <v>0</v>
      </c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5">
      <c r="A82" s="19" t="s">
        <v>156</v>
      </c>
      <c r="B82" s="24" t="s">
        <v>157</v>
      </c>
      <c r="C82" s="25"/>
      <c r="D82" s="397">
        <v>0</v>
      </c>
      <c r="E82" s="21">
        <v>19.420000000000002</v>
      </c>
      <c r="F82" s="21">
        <v>23.3</v>
      </c>
      <c r="G82" s="22">
        <f t="shared" si="3"/>
        <v>0</v>
      </c>
      <c r="H82" s="23">
        <f t="shared" si="4"/>
        <v>0</v>
      </c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5">
      <c r="A83" s="19" t="s">
        <v>158</v>
      </c>
      <c r="B83" s="24" t="s">
        <v>159</v>
      </c>
      <c r="C83" s="25"/>
      <c r="D83" s="397">
        <v>0</v>
      </c>
      <c r="E83" s="21">
        <v>19.420000000000002</v>
      </c>
      <c r="F83" s="21">
        <v>23.3</v>
      </c>
      <c r="G83" s="22">
        <f t="shared" si="3"/>
        <v>0</v>
      </c>
      <c r="H83" s="23">
        <f t="shared" si="4"/>
        <v>0</v>
      </c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5">
      <c r="A84" s="19" t="s">
        <v>160</v>
      </c>
      <c r="B84" s="24" t="s">
        <v>161</v>
      </c>
      <c r="C84" s="25"/>
      <c r="D84" s="397">
        <v>0</v>
      </c>
      <c r="E84" s="21">
        <v>37.83</v>
      </c>
      <c r="F84" s="21">
        <v>45.4</v>
      </c>
      <c r="G84" s="22">
        <f t="shared" si="3"/>
        <v>0</v>
      </c>
      <c r="H84" s="23">
        <f t="shared" si="4"/>
        <v>0</v>
      </c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5">
      <c r="A85" s="19" t="s">
        <v>162</v>
      </c>
      <c r="B85" s="24" t="s">
        <v>163</v>
      </c>
      <c r="C85" s="25"/>
      <c r="D85" s="397">
        <v>0</v>
      </c>
      <c r="E85" s="21">
        <v>28.67</v>
      </c>
      <c r="F85" s="21">
        <v>34.4</v>
      </c>
      <c r="G85" s="22">
        <f t="shared" si="3"/>
        <v>0</v>
      </c>
      <c r="H85" s="23">
        <f t="shared" si="4"/>
        <v>0</v>
      </c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5">
      <c r="A86" s="19" t="s">
        <v>164</v>
      </c>
      <c r="B86" s="24" t="s">
        <v>165</v>
      </c>
      <c r="C86" s="25"/>
      <c r="D86" s="397">
        <v>0</v>
      </c>
      <c r="E86" s="21">
        <v>32.75</v>
      </c>
      <c r="F86" s="21">
        <v>39.299999999999997</v>
      </c>
      <c r="G86" s="22">
        <f t="shared" si="3"/>
        <v>0</v>
      </c>
      <c r="H86" s="23">
        <f t="shared" si="4"/>
        <v>0</v>
      </c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5">
      <c r="A87" s="19" t="s">
        <v>166</v>
      </c>
      <c r="B87" s="24" t="s">
        <v>167</v>
      </c>
      <c r="C87" s="25"/>
      <c r="D87" s="397">
        <v>0</v>
      </c>
      <c r="E87" s="21">
        <v>38.5</v>
      </c>
      <c r="F87" s="21">
        <v>46.2</v>
      </c>
      <c r="G87" s="22">
        <f t="shared" si="3"/>
        <v>0</v>
      </c>
      <c r="H87" s="23">
        <f t="shared" si="4"/>
        <v>0</v>
      </c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5">
      <c r="A88" s="19" t="s">
        <v>168</v>
      </c>
      <c r="B88" s="24" t="s">
        <v>169</v>
      </c>
      <c r="C88" s="25"/>
      <c r="D88" s="397">
        <v>0</v>
      </c>
      <c r="E88" s="21">
        <v>48.83</v>
      </c>
      <c r="F88" s="21">
        <v>58.6</v>
      </c>
      <c r="G88" s="22">
        <f t="shared" si="3"/>
        <v>0</v>
      </c>
      <c r="H88" s="23">
        <f t="shared" si="4"/>
        <v>0</v>
      </c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5">
      <c r="A89" s="19" t="s">
        <v>170</v>
      </c>
      <c r="B89" s="24" t="s">
        <v>171</v>
      </c>
      <c r="C89" s="25"/>
      <c r="D89" s="397">
        <v>0</v>
      </c>
      <c r="E89" s="21">
        <v>61.33</v>
      </c>
      <c r="F89" s="21">
        <v>73.599999999999994</v>
      </c>
      <c r="G89" s="22">
        <f t="shared" si="3"/>
        <v>0</v>
      </c>
      <c r="H89" s="23">
        <f t="shared" si="4"/>
        <v>0</v>
      </c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5">
      <c r="A90" s="19" t="s">
        <v>172</v>
      </c>
      <c r="B90" s="24" t="s">
        <v>173</v>
      </c>
      <c r="C90" s="25"/>
      <c r="D90" s="397">
        <v>0</v>
      </c>
      <c r="E90" s="21">
        <v>49.75</v>
      </c>
      <c r="F90" s="21">
        <v>59.7</v>
      </c>
      <c r="G90" s="22">
        <f t="shared" si="3"/>
        <v>0</v>
      </c>
      <c r="H90" s="23">
        <f t="shared" si="4"/>
        <v>0</v>
      </c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5">
      <c r="A91" s="19" t="s">
        <v>174</v>
      </c>
      <c r="B91" s="24" t="s">
        <v>175</v>
      </c>
      <c r="C91" s="25"/>
      <c r="D91" s="397">
        <v>0</v>
      </c>
      <c r="E91" s="21">
        <v>28.67</v>
      </c>
      <c r="F91" s="21">
        <v>34.4</v>
      </c>
      <c r="G91" s="22">
        <f t="shared" si="3"/>
        <v>0</v>
      </c>
      <c r="H91" s="23">
        <f t="shared" si="4"/>
        <v>0</v>
      </c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5">
      <c r="A92" s="19" t="s">
        <v>176</v>
      </c>
      <c r="B92" s="24" t="s">
        <v>177</v>
      </c>
      <c r="C92" s="25"/>
      <c r="D92" s="397">
        <v>0</v>
      </c>
      <c r="E92" s="21">
        <v>36.83</v>
      </c>
      <c r="F92" s="21">
        <v>44.2</v>
      </c>
      <c r="G92" s="22">
        <f t="shared" si="3"/>
        <v>0</v>
      </c>
      <c r="H92" s="23">
        <f t="shared" si="4"/>
        <v>0</v>
      </c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5">
      <c r="A93" s="19" t="s">
        <v>178</v>
      </c>
      <c r="B93" s="24" t="s">
        <v>179</v>
      </c>
      <c r="C93" s="25"/>
      <c r="D93" s="397">
        <v>0</v>
      </c>
      <c r="E93" s="21">
        <v>99.58</v>
      </c>
      <c r="F93" s="21">
        <v>119.5</v>
      </c>
      <c r="G93" s="22">
        <f t="shared" si="3"/>
        <v>0</v>
      </c>
      <c r="H93" s="23">
        <f t="shared" si="4"/>
        <v>0</v>
      </c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5">
      <c r="A94" s="41" t="s">
        <v>180</v>
      </c>
      <c r="B94" s="42" t="s">
        <v>181</v>
      </c>
      <c r="C94" s="43"/>
      <c r="D94" s="382">
        <v>0</v>
      </c>
      <c r="E94" s="44"/>
      <c r="F94" s="44"/>
      <c r="G94" s="45">
        <f t="shared" si="3"/>
        <v>0</v>
      </c>
      <c r="H94" s="46">
        <f t="shared" si="4"/>
        <v>0</v>
      </c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5">
      <c r="A95" s="19" t="s">
        <v>182</v>
      </c>
      <c r="B95" s="24" t="s">
        <v>183</v>
      </c>
      <c r="C95" s="25"/>
      <c r="D95" s="397">
        <v>0</v>
      </c>
      <c r="E95" s="21">
        <v>13.25</v>
      </c>
      <c r="F95" s="21">
        <v>15.9</v>
      </c>
      <c r="G95" s="22">
        <f t="shared" si="3"/>
        <v>0</v>
      </c>
      <c r="H95" s="23">
        <f t="shared" si="4"/>
        <v>0</v>
      </c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5">
      <c r="A96" s="19" t="s">
        <v>184</v>
      </c>
      <c r="B96" s="24" t="s">
        <v>185</v>
      </c>
      <c r="C96" s="25"/>
      <c r="D96" s="397">
        <v>0</v>
      </c>
      <c r="E96" s="21">
        <v>7</v>
      </c>
      <c r="F96" s="21">
        <v>8.4</v>
      </c>
      <c r="G96" s="22">
        <f t="shared" si="3"/>
        <v>0</v>
      </c>
      <c r="H96" s="23">
        <f t="shared" si="4"/>
        <v>0</v>
      </c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8" ht="15" customHeight="1" x14ac:dyDescent="0.25">
      <c r="A97" s="19" t="s">
        <v>186</v>
      </c>
      <c r="B97" s="24" t="s">
        <v>187</v>
      </c>
      <c r="C97" s="25"/>
      <c r="D97" s="397">
        <v>0</v>
      </c>
      <c r="E97" s="21">
        <v>31.92</v>
      </c>
      <c r="F97" s="21">
        <v>38.299999999999997</v>
      </c>
      <c r="G97" s="22">
        <f t="shared" si="3"/>
        <v>0</v>
      </c>
      <c r="H97" s="23">
        <f t="shared" si="4"/>
        <v>0</v>
      </c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8" ht="15" customHeight="1" x14ac:dyDescent="0.25">
      <c r="A98" s="19" t="s">
        <v>188</v>
      </c>
      <c r="B98" s="24" t="s">
        <v>189</v>
      </c>
      <c r="C98" s="25"/>
      <c r="D98" s="397">
        <v>0</v>
      </c>
      <c r="E98" s="21">
        <v>7.83</v>
      </c>
      <c r="F98" s="21">
        <v>9.4</v>
      </c>
      <c r="G98" s="22">
        <f t="shared" si="3"/>
        <v>0</v>
      </c>
      <c r="H98" s="23">
        <f t="shared" si="4"/>
        <v>0</v>
      </c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8" ht="15" customHeight="1" x14ac:dyDescent="0.25">
      <c r="A99" s="19" t="s">
        <v>190</v>
      </c>
      <c r="B99" s="24" t="s">
        <v>191</v>
      </c>
      <c r="C99" s="25"/>
      <c r="D99" s="397">
        <v>0</v>
      </c>
      <c r="E99" s="21">
        <v>79.17</v>
      </c>
      <c r="F99" s="21">
        <v>95</v>
      </c>
      <c r="G99" s="22">
        <f t="shared" si="3"/>
        <v>0</v>
      </c>
      <c r="H99" s="23">
        <f t="shared" si="4"/>
        <v>0</v>
      </c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8" ht="15" customHeight="1" x14ac:dyDescent="0.25">
      <c r="A100" s="47" t="s">
        <v>192</v>
      </c>
      <c r="B100" s="48" t="s">
        <v>193</v>
      </c>
      <c r="C100" s="49"/>
      <c r="D100" s="387">
        <v>0</v>
      </c>
      <c r="E100" s="50">
        <v>177.8</v>
      </c>
      <c r="F100" s="50">
        <v>213.36</v>
      </c>
      <c r="G100" s="51">
        <f t="shared" si="3"/>
        <v>0</v>
      </c>
      <c r="H100" s="52">
        <f t="shared" si="4"/>
        <v>0</v>
      </c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8" ht="15" customHeight="1" x14ac:dyDescent="0.25">
      <c r="A101" s="28"/>
      <c r="B101" s="29"/>
      <c r="C101" s="29"/>
      <c r="D101" s="403"/>
      <c r="E101" s="31"/>
      <c r="F101" s="32" t="s">
        <v>100</v>
      </c>
      <c r="G101" s="53">
        <f t="shared" ref="G101:H101" si="5">SUM(G55:G100)</f>
        <v>0</v>
      </c>
      <c r="H101" s="34">
        <f t="shared" si="5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" customHeight="1" x14ac:dyDescent="0.25">
      <c r="A102" s="35"/>
      <c r="B102" s="431" t="s">
        <v>194</v>
      </c>
      <c r="C102" s="430"/>
      <c r="D102" s="404"/>
      <c r="E102" s="36"/>
      <c r="F102" s="36"/>
      <c r="G102" s="54"/>
      <c r="H102" s="5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x14ac:dyDescent="0.25">
      <c r="A103" s="38" t="s">
        <v>42</v>
      </c>
      <c r="B103" s="39" t="s">
        <v>43</v>
      </c>
      <c r="C103" s="40"/>
      <c r="D103" s="402">
        <v>0</v>
      </c>
      <c r="E103" s="21">
        <v>223.67</v>
      </c>
      <c r="F103" s="21">
        <v>268.39999999999998</v>
      </c>
      <c r="G103" s="22">
        <f t="shared" ref="G103:G112" si="6">D103*E103</f>
        <v>0</v>
      </c>
      <c r="H103" s="23">
        <f t="shared" ref="H103:H112" si="7">D103*F103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8" ht="15" customHeight="1" x14ac:dyDescent="0.25">
      <c r="A104" s="19" t="s">
        <v>195</v>
      </c>
      <c r="B104" s="24" t="s">
        <v>196</v>
      </c>
      <c r="C104" s="25"/>
      <c r="D104" s="397">
        <v>0</v>
      </c>
      <c r="E104" s="21">
        <v>91.67</v>
      </c>
      <c r="F104" s="21">
        <v>110</v>
      </c>
      <c r="G104" s="22">
        <f t="shared" si="6"/>
        <v>0</v>
      </c>
      <c r="H104" s="23">
        <f t="shared" si="7"/>
        <v>0</v>
      </c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8" ht="15" customHeight="1" x14ac:dyDescent="0.25">
      <c r="A105" s="19" t="s">
        <v>197</v>
      </c>
      <c r="B105" s="24" t="s">
        <v>198</v>
      </c>
      <c r="C105" s="25"/>
      <c r="D105" s="397">
        <v>0</v>
      </c>
      <c r="E105" s="21">
        <v>83.25</v>
      </c>
      <c r="F105" s="21">
        <v>99.9</v>
      </c>
      <c r="G105" s="22">
        <f t="shared" si="6"/>
        <v>0</v>
      </c>
      <c r="H105" s="23">
        <f t="shared" si="7"/>
        <v>0</v>
      </c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8" ht="15" customHeight="1" x14ac:dyDescent="0.25">
      <c r="A106" s="19" t="s">
        <v>199</v>
      </c>
      <c r="B106" s="24" t="s">
        <v>200</v>
      </c>
      <c r="C106" s="25"/>
      <c r="D106" s="397">
        <v>0</v>
      </c>
      <c r="E106" s="21">
        <v>83.25</v>
      </c>
      <c r="F106" s="21">
        <v>99.9</v>
      </c>
      <c r="G106" s="22">
        <f t="shared" si="6"/>
        <v>0</v>
      </c>
      <c r="H106" s="23">
        <f t="shared" si="7"/>
        <v>0</v>
      </c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8" ht="15" customHeight="1" x14ac:dyDescent="0.25">
      <c r="A107" s="19" t="s">
        <v>201</v>
      </c>
      <c r="B107" s="24" t="s">
        <v>202</v>
      </c>
      <c r="C107" s="25"/>
      <c r="D107" s="397">
        <v>0</v>
      </c>
      <c r="E107" s="21">
        <v>229.5</v>
      </c>
      <c r="F107" s="21">
        <v>275.39999999999998</v>
      </c>
      <c r="G107" s="22">
        <f t="shared" si="6"/>
        <v>0</v>
      </c>
      <c r="H107" s="23">
        <f t="shared" si="7"/>
        <v>0</v>
      </c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8" ht="15" customHeight="1" x14ac:dyDescent="0.25">
      <c r="A108" s="19" t="s">
        <v>203</v>
      </c>
      <c r="B108" s="24" t="s">
        <v>204</v>
      </c>
      <c r="C108" s="25"/>
      <c r="D108" s="397">
        <v>0</v>
      </c>
      <c r="E108" s="21">
        <v>92.58</v>
      </c>
      <c r="F108" s="21">
        <v>111.1</v>
      </c>
      <c r="G108" s="22">
        <f t="shared" si="6"/>
        <v>0</v>
      </c>
      <c r="H108" s="23">
        <f t="shared" si="7"/>
        <v>0</v>
      </c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8" ht="15" customHeight="1" x14ac:dyDescent="0.25">
      <c r="A109" s="19" t="s">
        <v>205</v>
      </c>
      <c r="B109" s="24" t="s">
        <v>206</v>
      </c>
      <c r="C109" s="25"/>
      <c r="D109" s="397">
        <v>0</v>
      </c>
      <c r="E109" s="21">
        <v>223.67</v>
      </c>
      <c r="F109" s="21">
        <v>268.39999999999998</v>
      </c>
      <c r="G109" s="22">
        <f t="shared" si="6"/>
        <v>0</v>
      </c>
      <c r="H109" s="23">
        <f t="shared" si="7"/>
        <v>0</v>
      </c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8" ht="15" customHeight="1" x14ac:dyDescent="0.25">
      <c r="A110" s="19" t="s">
        <v>207</v>
      </c>
      <c r="B110" s="24" t="s">
        <v>208</v>
      </c>
      <c r="C110" s="25"/>
      <c r="D110" s="397">
        <v>0</v>
      </c>
      <c r="E110" s="21">
        <v>257.33</v>
      </c>
      <c r="F110" s="21">
        <v>308.8</v>
      </c>
      <c r="G110" s="22">
        <f t="shared" si="6"/>
        <v>0</v>
      </c>
      <c r="H110" s="23">
        <f t="shared" si="7"/>
        <v>0</v>
      </c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8" ht="15" customHeight="1" x14ac:dyDescent="0.25">
      <c r="A111" s="19" t="s">
        <v>209</v>
      </c>
      <c r="B111" s="24" t="s">
        <v>210</v>
      </c>
      <c r="C111" s="25"/>
      <c r="D111" s="397">
        <v>0</v>
      </c>
      <c r="E111" s="21">
        <v>251.75</v>
      </c>
      <c r="F111" s="21">
        <v>302.10000000000002</v>
      </c>
      <c r="G111" s="22">
        <f t="shared" si="6"/>
        <v>0</v>
      </c>
      <c r="H111" s="23">
        <f t="shared" si="7"/>
        <v>0</v>
      </c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8" ht="15" customHeight="1" x14ac:dyDescent="0.25">
      <c r="A112" s="19" t="s">
        <v>211</v>
      </c>
      <c r="B112" s="24" t="s">
        <v>212</v>
      </c>
      <c r="C112" s="25"/>
      <c r="D112" s="397">
        <v>0</v>
      </c>
      <c r="E112" s="21">
        <v>108.75</v>
      </c>
      <c r="F112" s="21">
        <v>130.5</v>
      </c>
      <c r="G112" s="22">
        <f t="shared" si="6"/>
        <v>0</v>
      </c>
      <c r="H112" s="23">
        <f t="shared" si="7"/>
        <v>0</v>
      </c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8" ht="15" customHeight="1" x14ac:dyDescent="0.25">
      <c r="A113" s="35"/>
      <c r="B113" s="17"/>
      <c r="C113" s="17"/>
      <c r="D113" s="17"/>
      <c r="E113" s="56"/>
      <c r="F113" s="32" t="s">
        <v>100</v>
      </c>
      <c r="G113" s="53">
        <f t="shared" ref="G113:H113" si="8">SUM(G103:G112)</f>
        <v>0</v>
      </c>
      <c r="H113" s="34">
        <f t="shared" si="8"/>
        <v>0</v>
      </c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" customHeight="1" x14ac:dyDescent="0.25">
      <c r="A114" s="57"/>
      <c r="B114" s="58"/>
      <c r="C114" s="58"/>
      <c r="D114" s="58"/>
      <c r="E114" s="58"/>
      <c r="F114" s="58"/>
      <c r="G114" s="58"/>
      <c r="H114" s="5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" customHeight="1" x14ac:dyDescent="0.25">
      <c r="A115" s="60"/>
      <c r="B115" s="432" t="s">
        <v>213</v>
      </c>
      <c r="C115" s="433"/>
      <c r="D115" s="433"/>
      <c r="E115" s="433"/>
      <c r="F115" s="433"/>
      <c r="G115" s="58"/>
      <c r="H115" s="5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" customHeight="1" x14ac:dyDescent="0.25">
      <c r="A116" s="57"/>
      <c r="B116" s="58"/>
      <c r="C116" s="58"/>
      <c r="D116" s="58"/>
      <c r="E116" s="58"/>
      <c r="F116" s="58"/>
      <c r="G116" s="58"/>
      <c r="H116" s="5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" customHeight="1" x14ac:dyDescent="0.25">
      <c r="A117" s="62"/>
      <c r="B117" s="17"/>
      <c r="C117" s="17"/>
      <c r="D117" s="434" t="s">
        <v>214</v>
      </c>
      <c r="E117" s="435"/>
      <c r="F117" s="436"/>
      <c r="G117" s="63">
        <f t="shared" ref="G117:H117" si="9">G53</f>
        <v>0</v>
      </c>
      <c r="H117" s="64">
        <f t="shared" si="9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" customHeight="1" x14ac:dyDescent="0.25">
      <c r="A118" s="62"/>
      <c r="B118" s="17"/>
      <c r="C118" s="17"/>
      <c r="D118" s="515" t="s">
        <v>101</v>
      </c>
      <c r="E118" s="516"/>
      <c r="F118" s="509"/>
      <c r="G118" s="65">
        <f t="shared" ref="G118:H118" si="10">G101</f>
        <v>0</v>
      </c>
      <c r="H118" s="66">
        <f t="shared" si="10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" customHeight="1" x14ac:dyDescent="0.25">
      <c r="A119" s="62"/>
      <c r="B119" s="17"/>
      <c r="C119" s="17"/>
      <c r="D119" s="517" t="s">
        <v>194</v>
      </c>
      <c r="E119" s="518"/>
      <c r="F119" s="519"/>
      <c r="G119" s="67">
        <f t="shared" ref="G119:H119" si="11">G113</f>
        <v>0</v>
      </c>
      <c r="H119" s="68">
        <f t="shared" si="1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" customHeight="1" x14ac:dyDescent="0.25">
      <c r="A120" s="62"/>
      <c r="B120" s="17"/>
      <c r="C120" s="17"/>
      <c r="D120" s="69"/>
      <c r="E120" s="69"/>
      <c r="F120" s="70"/>
      <c r="G120" s="70"/>
      <c r="H120" s="7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8" customHeight="1" x14ac:dyDescent="0.25">
      <c r="A121" s="520" t="s">
        <v>215</v>
      </c>
      <c r="B121" s="435"/>
      <c r="C121" s="435"/>
      <c r="D121" s="435"/>
      <c r="E121" s="435"/>
      <c r="F121" s="435"/>
      <c r="G121" s="435"/>
      <c r="H121" s="52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3.25" customHeight="1" x14ac:dyDescent="0.25">
      <c r="A122" s="522" t="s">
        <v>216</v>
      </c>
      <c r="B122" s="433"/>
      <c r="C122" s="433"/>
      <c r="D122" s="433"/>
      <c r="E122" s="433"/>
      <c r="F122" s="433"/>
      <c r="G122" s="433"/>
      <c r="H122" s="52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3.25" customHeight="1" x14ac:dyDescent="0.25">
      <c r="A123" s="444"/>
      <c r="B123" s="445"/>
      <c r="C123" s="445"/>
      <c r="D123" s="445"/>
      <c r="E123" s="445"/>
      <c r="F123" s="445"/>
      <c r="G123" s="445"/>
      <c r="H123" s="44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72"/>
      <c r="B124" s="1"/>
      <c r="C124" s="1"/>
      <c r="D124" s="1"/>
      <c r="E124" s="1"/>
      <c r="F124" s="1"/>
      <c r="G124" s="1"/>
      <c r="H124" s="7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524" t="s">
        <v>217</v>
      </c>
      <c r="B125" s="525"/>
      <c r="C125" s="526"/>
      <c r="D125" s="1"/>
      <c r="E125" s="512" t="s">
        <v>218</v>
      </c>
      <c r="F125" s="440"/>
      <c r="G125" s="513">
        <f>SUM(G117:G119)</f>
        <v>0</v>
      </c>
      <c r="H125" s="51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" customHeight="1" x14ac:dyDescent="0.25">
      <c r="A126" s="371" t="s">
        <v>219</v>
      </c>
      <c r="B126" s="389"/>
      <c r="C126" s="352"/>
      <c r="D126" s="1"/>
      <c r="E126" s="502" t="s">
        <v>220</v>
      </c>
      <c r="F126" s="503"/>
      <c r="G126" s="504">
        <f>SUM(H117:H119)</f>
        <v>0</v>
      </c>
      <c r="H126" s="50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" customHeight="1" x14ac:dyDescent="0.25">
      <c r="A127" s="372" t="s">
        <v>221</v>
      </c>
      <c r="B127" s="390"/>
      <c r="C127" s="354"/>
      <c r="D127" s="17"/>
      <c r="E127" s="508" t="s">
        <v>222</v>
      </c>
      <c r="F127" s="509"/>
      <c r="G127" s="510">
        <v>0</v>
      </c>
      <c r="H127" s="51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 customHeight="1" x14ac:dyDescent="0.25">
      <c r="A128" s="373" t="s">
        <v>223</v>
      </c>
      <c r="B128" s="391"/>
      <c r="C128" s="356"/>
      <c r="D128" s="17"/>
      <c r="E128" s="512" t="s">
        <v>224</v>
      </c>
      <c r="F128" s="440"/>
      <c r="G128" s="513">
        <f>G125+G127</f>
        <v>0</v>
      </c>
      <c r="H128" s="51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" customHeight="1" x14ac:dyDescent="0.25">
      <c r="A129" s="506" t="s">
        <v>225</v>
      </c>
      <c r="B129" s="507"/>
      <c r="C129" s="358"/>
      <c r="D129" s="17"/>
      <c r="E129" s="481" t="s">
        <v>226</v>
      </c>
      <c r="F129" s="430"/>
      <c r="G129" s="482">
        <f>(SUM(G117:G119)*0.2+((G127*1.2)-G127))</f>
        <v>0</v>
      </c>
      <c r="H129" s="48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" customHeight="1" x14ac:dyDescent="0.25">
      <c r="A130" s="501" t="s">
        <v>227</v>
      </c>
      <c r="B130" s="500"/>
      <c r="C130" s="360"/>
      <c r="D130" s="17"/>
      <c r="E130" s="502" t="s">
        <v>228</v>
      </c>
      <c r="F130" s="503"/>
      <c r="G130" s="504">
        <f>G128+G129</f>
        <v>0</v>
      </c>
      <c r="H130" s="50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" customHeight="1" x14ac:dyDescent="0.25">
      <c r="A131" s="57"/>
      <c r="B131" s="1"/>
      <c r="C131" s="1"/>
      <c r="D131" s="1"/>
      <c r="E131" s="1"/>
      <c r="F131" s="85"/>
      <c r="G131" s="85"/>
      <c r="H131" s="8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1.75" customHeight="1" x14ac:dyDescent="0.25">
      <c r="A132" s="376"/>
      <c r="B132" s="332"/>
      <c r="C132" s="332"/>
      <c r="D132" s="332"/>
      <c r="E132" s="332"/>
      <c r="F132" s="484" t="s">
        <v>229</v>
      </c>
      <c r="G132" s="485"/>
      <c r="H132" s="48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1.75" customHeight="1" x14ac:dyDescent="0.25">
      <c r="A133" s="376"/>
      <c r="B133" s="332"/>
      <c r="C133" s="332"/>
      <c r="D133" s="332"/>
      <c r="E133" s="332"/>
      <c r="F133" s="487"/>
      <c r="G133" s="488"/>
      <c r="H133" s="48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customHeight="1" x14ac:dyDescent="0.25">
      <c r="A134" s="376"/>
      <c r="B134" s="332"/>
      <c r="C134" s="332"/>
      <c r="D134" s="332"/>
      <c r="E134" s="332"/>
      <c r="F134" s="377" t="s">
        <v>2</v>
      </c>
      <c r="G134" s="401"/>
      <c r="H134" s="37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" customHeight="1" x14ac:dyDescent="0.25">
      <c r="A135" s="490" t="s">
        <v>230</v>
      </c>
      <c r="B135" s="491"/>
      <c r="C135" s="492"/>
      <c r="D135" s="332"/>
      <c r="E135" s="332"/>
      <c r="F135" s="493"/>
      <c r="G135" s="494"/>
      <c r="H135" s="49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" customHeight="1" x14ac:dyDescent="0.25">
      <c r="A136" s="497" t="s">
        <v>231</v>
      </c>
      <c r="B136" s="498"/>
      <c r="C136" s="352"/>
      <c r="D136" s="332"/>
      <c r="E136" s="332"/>
      <c r="F136" s="496"/>
      <c r="G136" s="475"/>
      <c r="H136" s="47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x14ac:dyDescent="0.25">
      <c r="A137" s="499" t="s">
        <v>232</v>
      </c>
      <c r="B137" s="500"/>
      <c r="C137" s="356"/>
      <c r="D137" s="332"/>
      <c r="E137" s="332"/>
      <c r="F137" s="496"/>
      <c r="G137" s="475"/>
      <c r="H137" s="47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474" t="s">
        <v>233</v>
      </c>
      <c r="B138" s="475"/>
      <c r="C138" s="476"/>
      <c r="D138" s="332"/>
      <c r="E138" s="332"/>
      <c r="F138" s="496"/>
      <c r="G138" s="475"/>
      <c r="H138" s="47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" customHeight="1" x14ac:dyDescent="0.25">
      <c r="A139" s="477"/>
      <c r="B139" s="478"/>
      <c r="C139" s="479"/>
      <c r="D139" s="333"/>
      <c r="E139" s="333"/>
      <c r="F139" s="487"/>
      <c r="G139" s="488"/>
      <c r="H139" s="48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customHeight="1" x14ac:dyDescent="0.25">
      <c r="A140" s="480" t="s">
        <v>234</v>
      </c>
      <c r="B140" s="442"/>
      <c r="C140" s="442"/>
      <c r="D140" s="442"/>
      <c r="E140" s="442"/>
      <c r="F140" s="442"/>
      <c r="G140" s="442"/>
      <c r="H140" s="44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" customHeight="1" x14ac:dyDescent="0.25">
      <c r="A141" s="444"/>
      <c r="B141" s="445"/>
      <c r="C141" s="445"/>
      <c r="D141" s="445"/>
      <c r="E141" s="445"/>
      <c r="F141" s="445"/>
      <c r="G141" s="445"/>
      <c r="H141" s="44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/>
    <row r="342" spans="1:28" ht="15.75" customHeight="1" x14ac:dyDescent="0.25"/>
    <row r="343" spans="1:28" ht="15.75" customHeight="1" x14ac:dyDescent="0.25"/>
    <row r="344" spans="1:28" ht="15.75" customHeight="1" x14ac:dyDescent="0.25"/>
    <row r="345" spans="1:28" ht="15.75" customHeight="1" x14ac:dyDescent="0.25"/>
    <row r="346" spans="1:28" ht="15.75" customHeight="1" x14ac:dyDescent="0.25"/>
    <row r="347" spans="1:28" ht="15.75" customHeight="1" x14ac:dyDescent="0.25"/>
    <row r="348" spans="1:28" ht="15.75" customHeight="1" x14ac:dyDescent="0.25"/>
    <row r="349" spans="1:28" ht="15.75" customHeight="1" x14ac:dyDescent="0.25"/>
    <row r="350" spans="1:28" ht="15.75" customHeight="1" x14ac:dyDescent="0.25"/>
    <row r="351" spans="1:28" ht="15.75" customHeight="1" x14ac:dyDescent="0.25"/>
    <row r="352" spans="1:28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electLockedCells="1" selectUnlockedCells="1"/>
  <mergeCells count="53">
    <mergeCell ref="D118:F118"/>
    <mergeCell ref="D119:F119"/>
    <mergeCell ref="A121:H121"/>
    <mergeCell ref="A122:H123"/>
    <mergeCell ref="A125:C125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A138:C139"/>
    <mergeCell ref="A140:H141"/>
    <mergeCell ref="E129:F129"/>
    <mergeCell ref="G129:H129"/>
    <mergeCell ref="F132:H133"/>
    <mergeCell ref="A135:C135"/>
    <mergeCell ref="F135:H139"/>
    <mergeCell ref="A136:B136"/>
    <mergeCell ref="A137:B137"/>
    <mergeCell ref="A130:B130"/>
    <mergeCell ref="E130:F130"/>
    <mergeCell ref="G130:H130"/>
    <mergeCell ref="A129:B129"/>
    <mergeCell ref="E15:H15"/>
    <mergeCell ref="C8:D8"/>
    <mergeCell ref="E8:H8"/>
    <mergeCell ref="E9:H9"/>
    <mergeCell ref="C10:D10"/>
    <mergeCell ref="E10:H10"/>
    <mergeCell ref="B16:C16"/>
    <mergeCell ref="B17:C17"/>
    <mergeCell ref="B18:C18"/>
    <mergeCell ref="A1:H2"/>
    <mergeCell ref="A3:B8"/>
    <mergeCell ref="F3:G3"/>
    <mergeCell ref="F4:G4"/>
    <mergeCell ref="F5:G5"/>
    <mergeCell ref="E7:H7"/>
    <mergeCell ref="A9:B15"/>
    <mergeCell ref="C7:D7"/>
    <mergeCell ref="C9:D9"/>
    <mergeCell ref="E11:H11"/>
    <mergeCell ref="E12:H12"/>
    <mergeCell ref="E13:H13"/>
    <mergeCell ref="E14:H14"/>
    <mergeCell ref="B27:C27"/>
    <mergeCell ref="B54:C54"/>
    <mergeCell ref="B102:C102"/>
    <mergeCell ref="B115:F115"/>
    <mergeCell ref="D117:F117"/>
  </mergeCells>
  <hyperlinks>
    <hyperlink ref="A9" r:id="rId1" xr:uid="{00000000-0004-0000-0000-000000000000}"/>
  </hyperlinks>
  <pageMargins left="0.19685039370078741" right="0.19685039370078741" top="0.62992125984251968" bottom="0.74803149606299213" header="0" footer="0"/>
  <pageSetup paperSize="9" orientation="portrait" r:id="rId2"/>
  <headerFooter>
    <oddFooter>&amp;C000000&amp;P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A86E8"/>
  </sheetPr>
  <dimension ref="A1:H1000"/>
  <sheetViews>
    <sheetView showGridLines="0" workbookViewId="0">
      <selection sqref="A1:H2"/>
    </sheetView>
  </sheetViews>
  <sheetFormatPr baseColWidth="10" defaultColWidth="14.42578125" defaultRowHeight="15" customHeight="1" x14ac:dyDescent="0.25"/>
  <cols>
    <col min="1" max="1" width="10.7109375" customWidth="1"/>
    <col min="2" max="2" width="21.140625" customWidth="1"/>
    <col min="3" max="3" width="23.85546875" customWidth="1"/>
    <col min="4" max="4" width="5.7109375" customWidth="1"/>
    <col min="5" max="8" width="9.7109375" customWidth="1"/>
  </cols>
  <sheetData>
    <row r="1" spans="1:8" ht="15" customHeight="1" x14ac:dyDescent="0.25">
      <c r="A1" s="531" t="s">
        <v>2373</v>
      </c>
      <c r="B1" s="442"/>
      <c r="C1" s="442"/>
      <c r="D1" s="442"/>
      <c r="E1" s="442"/>
      <c r="F1" s="442"/>
      <c r="G1" s="442"/>
      <c r="H1" s="443"/>
    </row>
    <row r="2" spans="1:8" ht="18" customHeight="1" thickBot="1" x14ac:dyDescent="0.3">
      <c r="A2" s="444"/>
      <c r="B2" s="445"/>
      <c r="C2" s="445"/>
      <c r="D2" s="445"/>
      <c r="E2" s="445"/>
      <c r="F2" s="445"/>
      <c r="G2" s="445"/>
      <c r="H2" s="446"/>
    </row>
    <row r="3" spans="1:8" ht="15" customHeight="1" x14ac:dyDescent="0.25">
      <c r="A3" s="447"/>
      <c r="B3" s="448"/>
      <c r="C3" s="2"/>
      <c r="D3" s="2"/>
      <c r="E3" s="2"/>
      <c r="F3" s="453" t="s">
        <v>0</v>
      </c>
      <c r="G3" s="454"/>
      <c r="H3" s="364"/>
    </row>
    <row r="4" spans="1:8" ht="15" customHeight="1" x14ac:dyDescent="0.25">
      <c r="A4" s="449"/>
      <c r="B4" s="450"/>
      <c r="C4" s="4"/>
      <c r="D4" s="4"/>
      <c r="E4" s="4"/>
      <c r="F4" s="455" t="s">
        <v>1</v>
      </c>
      <c r="G4" s="456"/>
      <c r="H4" s="365"/>
    </row>
    <row r="5" spans="1:8" ht="15" customHeight="1" x14ac:dyDescent="0.25">
      <c r="A5" s="449"/>
      <c r="B5" s="450"/>
      <c r="C5" s="4"/>
      <c r="D5" s="4"/>
      <c r="E5" s="4"/>
      <c r="F5" s="455" t="s">
        <v>2</v>
      </c>
      <c r="G5" s="456"/>
      <c r="H5" s="366"/>
    </row>
    <row r="6" spans="1:8" ht="15" customHeight="1" x14ac:dyDescent="0.25">
      <c r="A6" s="449"/>
      <c r="B6" s="450"/>
      <c r="C6" s="4"/>
      <c r="D6" s="4"/>
      <c r="E6" s="4"/>
      <c r="F6" s="4"/>
      <c r="G6" s="4"/>
      <c r="H6" s="7"/>
    </row>
    <row r="7" spans="1:8" ht="15" customHeight="1" x14ac:dyDescent="0.25">
      <c r="A7" s="449"/>
      <c r="B7" s="450"/>
      <c r="C7" s="461" t="s">
        <v>3</v>
      </c>
      <c r="D7" s="462"/>
      <c r="E7" s="457" t="s">
        <v>4</v>
      </c>
      <c r="F7" s="458"/>
      <c r="G7" s="458"/>
      <c r="H7" s="459"/>
    </row>
    <row r="8" spans="1:8" ht="15" customHeight="1" x14ac:dyDescent="0.25">
      <c r="A8" s="451"/>
      <c r="B8" s="452"/>
      <c r="C8" s="472" t="s">
        <v>235</v>
      </c>
      <c r="D8" s="473"/>
      <c r="E8" s="465" t="s">
        <v>236</v>
      </c>
      <c r="F8" s="466"/>
      <c r="G8" s="466"/>
      <c r="H8" s="467"/>
    </row>
    <row r="9" spans="1:8" ht="15" customHeight="1" x14ac:dyDescent="0.25">
      <c r="A9" s="460" t="s">
        <v>7</v>
      </c>
      <c r="B9" s="448"/>
      <c r="C9" s="463" t="s">
        <v>237</v>
      </c>
      <c r="D9" s="464"/>
      <c r="E9" s="465" t="s">
        <v>238</v>
      </c>
      <c r="F9" s="466"/>
      <c r="G9" s="466"/>
      <c r="H9" s="467"/>
    </row>
    <row r="10" spans="1:8" ht="15" customHeight="1" x14ac:dyDescent="0.25">
      <c r="A10" s="449"/>
      <c r="B10" s="450"/>
      <c r="C10" s="463" t="s">
        <v>239</v>
      </c>
      <c r="D10" s="464"/>
      <c r="E10" s="465" t="s">
        <v>240</v>
      </c>
      <c r="F10" s="466"/>
      <c r="G10" s="466"/>
      <c r="H10" s="467"/>
    </row>
    <row r="11" spans="1:8" ht="15" customHeight="1" x14ac:dyDescent="0.25">
      <c r="A11" s="449"/>
      <c r="B11" s="450"/>
      <c r="C11" s="367" t="s">
        <v>241</v>
      </c>
      <c r="D11" s="368"/>
      <c r="E11" s="465" t="s">
        <v>242</v>
      </c>
      <c r="F11" s="466"/>
      <c r="G11" s="466"/>
      <c r="H11" s="467"/>
    </row>
    <row r="12" spans="1:8" ht="15" customHeight="1" x14ac:dyDescent="0.25">
      <c r="A12" s="449"/>
      <c r="B12" s="450"/>
      <c r="C12" s="369" t="s">
        <v>243</v>
      </c>
      <c r="D12" s="370"/>
      <c r="E12" s="468" t="s">
        <v>244</v>
      </c>
      <c r="F12" s="466"/>
      <c r="G12" s="466"/>
      <c r="H12" s="467"/>
    </row>
    <row r="13" spans="1:8" ht="15" customHeight="1" x14ac:dyDescent="0.25">
      <c r="A13" s="449"/>
      <c r="B13" s="450"/>
      <c r="C13" s="367" t="s">
        <v>245</v>
      </c>
      <c r="D13" s="368"/>
      <c r="E13" s="465" t="s">
        <v>246</v>
      </c>
      <c r="F13" s="466"/>
      <c r="G13" s="466"/>
      <c r="H13" s="467"/>
    </row>
    <row r="14" spans="1:8" ht="15" customHeight="1" x14ac:dyDescent="0.25">
      <c r="A14" s="449"/>
      <c r="B14" s="450"/>
      <c r="C14" s="367" t="s">
        <v>247</v>
      </c>
      <c r="D14" s="368"/>
      <c r="E14" s="465" t="s">
        <v>248</v>
      </c>
      <c r="F14" s="466"/>
      <c r="G14" s="466"/>
      <c r="H14" s="467"/>
    </row>
    <row r="15" spans="1:8" ht="15" customHeight="1" thickBot="1" x14ac:dyDescent="0.3">
      <c r="A15" s="451"/>
      <c r="B15" s="452"/>
      <c r="C15" s="367" t="s">
        <v>249</v>
      </c>
      <c r="D15" s="368"/>
      <c r="E15" s="469" t="s">
        <v>250</v>
      </c>
      <c r="F15" s="470"/>
      <c r="G15" s="470"/>
      <c r="H15" s="471"/>
    </row>
    <row r="16" spans="1:8" ht="15" customHeight="1" thickBot="1" x14ac:dyDescent="0.3">
      <c r="A16" s="89" t="s">
        <v>22</v>
      </c>
      <c r="B16" s="528" t="s">
        <v>23</v>
      </c>
      <c r="C16" s="438"/>
      <c r="D16" s="90" t="s">
        <v>24</v>
      </c>
      <c r="E16" s="91" t="s">
        <v>25</v>
      </c>
      <c r="F16" s="91" t="s">
        <v>26</v>
      </c>
      <c r="G16" s="92" t="s">
        <v>27</v>
      </c>
      <c r="H16" s="92" t="s">
        <v>28</v>
      </c>
    </row>
    <row r="17" spans="1:8" ht="15" customHeight="1" x14ac:dyDescent="0.25">
      <c r="A17" s="93"/>
      <c r="B17" s="529" t="s">
        <v>29</v>
      </c>
      <c r="C17" s="530"/>
      <c r="D17" s="94"/>
      <c r="E17" s="95"/>
      <c r="F17" s="95"/>
      <c r="G17" s="95"/>
      <c r="H17" s="96"/>
    </row>
    <row r="18" spans="1:8" ht="15" customHeight="1" x14ac:dyDescent="0.25">
      <c r="A18" s="97" t="s">
        <v>251</v>
      </c>
      <c r="B18" s="24" t="s">
        <v>252</v>
      </c>
      <c r="C18" s="98"/>
      <c r="D18" s="396">
        <v>0</v>
      </c>
      <c r="E18" s="99">
        <v>33.75</v>
      </c>
      <c r="F18" s="99">
        <v>40.5</v>
      </c>
      <c r="G18" s="100">
        <f t="shared" ref="G18:G60" si="0">D18*E18</f>
        <v>0</v>
      </c>
      <c r="H18" s="101">
        <f t="shared" ref="H18:H60" si="1">D18*F18</f>
        <v>0</v>
      </c>
    </row>
    <row r="19" spans="1:8" ht="15" customHeight="1" x14ac:dyDescent="0.25">
      <c r="A19" s="97" t="s">
        <v>253</v>
      </c>
      <c r="B19" s="24" t="s">
        <v>254</v>
      </c>
      <c r="C19" s="98"/>
      <c r="D19" s="397">
        <v>0</v>
      </c>
      <c r="E19" s="21">
        <v>33.75</v>
      </c>
      <c r="F19" s="21">
        <v>40.5</v>
      </c>
      <c r="G19" s="100">
        <f t="shared" si="0"/>
        <v>0</v>
      </c>
      <c r="H19" s="102">
        <f t="shared" si="1"/>
        <v>0</v>
      </c>
    </row>
    <row r="20" spans="1:8" ht="15" customHeight="1" x14ac:dyDescent="0.25">
      <c r="A20" s="97" t="s">
        <v>255</v>
      </c>
      <c r="B20" s="24" t="s">
        <v>256</v>
      </c>
      <c r="C20" s="98"/>
      <c r="D20" s="397">
        <v>0</v>
      </c>
      <c r="E20" s="21">
        <v>33.75</v>
      </c>
      <c r="F20" s="21">
        <v>40.5</v>
      </c>
      <c r="G20" s="100">
        <f t="shared" si="0"/>
        <v>0</v>
      </c>
      <c r="H20" s="102">
        <f t="shared" si="1"/>
        <v>0</v>
      </c>
    </row>
    <row r="21" spans="1:8" ht="15" customHeight="1" x14ac:dyDescent="0.25">
      <c r="A21" s="97" t="s">
        <v>257</v>
      </c>
      <c r="B21" s="24" t="s">
        <v>258</v>
      </c>
      <c r="C21" s="98"/>
      <c r="D21" s="397">
        <v>0</v>
      </c>
      <c r="E21" s="21">
        <v>33.75</v>
      </c>
      <c r="F21" s="21">
        <v>40.5</v>
      </c>
      <c r="G21" s="100">
        <f t="shared" si="0"/>
        <v>0</v>
      </c>
      <c r="H21" s="102">
        <f t="shared" si="1"/>
        <v>0</v>
      </c>
    </row>
    <row r="22" spans="1:8" ht="15" customHeight="1" x14ac:dyDescent="0.25">
      <c r="A22" s="97" t="s">
        <v>259</v>
      </c>
      <c r="B22" s="24" t="s">
        <v>260</v>
      </c>
      <c r="C22" s="98"/>
      <c r="D22" s="397">
        <v>0</v>
      </c>
      <c r="E22" s="21">
        <v>33.75</v>
      </c>
      <c r="F22" s="21">
        <v>40.5</v>
      </c>
      <c r="G22" s="100">
        <f t="shared" si="0"/>
        <v>0</v>
      </c>
      <c r="H22" s="102">
        <f t="shared" si="1"/>
        <v>0</v>
      </c>
    </row>
    <row r="23" spans="1:8" ht="15" customHeight="1" x14ac:dyDescent="0.25">
      <c r="A23" s="97" t="s">
        <v>261</v>
      </c>
      <c r="B23" s="24" t="s">
        <v>262</v>
      </c>
      <c r="C23" s="98"/>
      <c r="D23" s="397">
        <v>0</v>
      </c>
      <c r="E23" s="21">
        <v>33.75</v>
      </c>
      <c r="F23" s="21">
        <v>40.5</v>
      </c>
      <c r="G23" s="100">
        <f t="shared" si="0"/>
        <v>0</v>
      </c>
      <c r="H23" s="102">
        <f t="shared" si="1"/>
        <v>0</v>
      </c>
    </row>
    <row r="24" spans="1:8" ht="15" customHeight="1" x14ac:dyDescent="0.25">
      <c r="A24" s="97" t="s">
        <v>263</v>
      </c>
      <c r="B24" s="24" t="s">
        <v>264</v>
      </c>
      <c r="C24" s="98"/>
      <c r="D24" s="397">
        <v>0</v>
      </c>
      <c r="E24" s="21">
        <v>33.75</v>
      </c>
      <c r="F24" s="21">
        <v>40.5</v>
      </c>
      <c r="G24" s="100">
        <f t="shared" si="0"/>
        <v>0</v>
      </c>
      <c r="H24" s="102">
        <f t="shared" si="1"/>
        <v>0</v>
      </c>
    </row>
    <row r="25" spans="1:8" ht="15" customHeight="1" x14ac:dyDescent="0.25">
      <c r="A25" s="97" t="s">
        <v>265</v>
      </c>
      <c r="B25" s="24" t="s">
        <v>266</v>
      </c>
      <c r="C25" s="98"/>
      <c r="D25" s="397">
        <v>0</v>
      </c>
      <c r="E25" s="21">
        <v>33.75</v>
      </c>
      <c r="F25" s="21">
        <v>40.5</v>
      </c>
      <c r="G25" s="100">
        <f t="shared" si="0"/>
        <v>0</v>
      </c>
      <c r="H25" s="102">
        <f t="shared" si="1"/>
        <v>0</v>
      </c>
    </row>
    <row r="26" spans="1:8" ht="15" customHeight="1" x14ac:dyDescent="0.25">
      <c r="A26" s="97" t="s">
        <v>267</v>
      </c>
      <c r="B26" s="24" t="s">
        <v>268</v>
      </c>
      <c r="C26" s="98"/>
      <c r="D26" s="397">
        <v>0</v>
      </c>
      <c r="E26" s="21">
        <v>42.08</v>
      </c>
      <c r="F26" s="21">
        <v>50.5</v>
      </c>
      <c r="G26" s="100">
        <f t="shared" si="0"/>
        <v>0</v>
      </c>
      <c r="H26" s="102">
        <f t="shared" si="1"/>
        <v>0</v>
      </c>
    </row>
    <row r="27" spans="1:8" ht="15" customHeight="1" x14ac:dyDescent="0.25">
      <c r="A27" s="97" t="s">
        <v>269</v>
      </c>
      <c r="B27" s="24" t="s">
        <v>270</v>
      </c>
      <c r="C27" s="98"/>
      <c r="D27" s="397">
        <v>0</v>
      </c>
      <c r="E27" s="21">
        <v>33.75</v>
      </c>
      <c r="F27" s="21">
        <v>40.5</v>
      </c>
      <c r="G27" s="100">
        <f t="shared" si="0"/>
        <v>0</v>
      </c>
      <c r="H27" s="102">
        <f t="shared" si="1"/>
        <v>0</v>
      </c>
    </row>
    <row r="28" spans="1:8" ht="15" customHeight="1" x14ac:dyDescent="0.25">
      <c r="A28" s="97" t="s">
        <v>271</v>
      </c>
      <c r="B28" s="24" t="s">
        <v>272</v>
      </c>
      <c r="C28" s="98"/>
      <c r="D28" s="397">
        <v>0</v>
      </c>
      <c r="E28" s="21">
        <v>33.75</v>
      </c>
      <c r="F28" s="21">
        <v>40.5</v>
      </c>
      <c r="G28" s="100">
        <f t="shared" si="0"/>
        <v>0</v>
      </c>
      <c r="H28" s="102">
        <f t="shared" si="1"/>
        <v>0</v>
      </c>
    </row>
    <row r="29" spans="1:8" ht="15" customHeight="1" x14ac:dyDescent="0.25">
      <c r="A29" s="97" t="s">
        <v>273</v>
      </c>
      <c r="B29" s="24" t="s">
        <v>37</v>
      </c>
      <c r="C29" s="98"/>
      <c r="D29" s="397">
        <v>0</v>
      </c>
      <c r="E29" s="21">
        <v>33.75</v>
      </c>
      <c r="F29" s="21">
        <v>40.5</v>
      </c>
      <c r="G29" s="100">
        <f t="shared" si="0"/>
        <v>0</v>
      </c>
      <c r="H29" s="102">
        <f t="shared" si="1"/>
        <v>0</v>
      </c>
    </row>
    <row r="30" spans="1:8" ht="15" customHeight="1" x14ac:dyDescent="0.25">
      <c r="A30" s="41" t="s">
        <v>274</v>
      </c>
      <c r="B30" s="42" t="s">
        <v>275</v>
      </c>
      <c r="C30" s="103"/>
      <c r="D30" s="382">
        <v>0</v>
      </c>
      <c r="E30" s="44"/>
      <c r="F30" s="44"/>
      <c r="G30" s="104">
        <f t="shared" si="0"/>
        <v>0</v>
      </c>
      <c r="H30" s="105">
        <f t="shared" si="1"/>
        <v>0</v>
      </c>
    </row>
    <row r="31" spans="1:8" ht="15" customHeight="1" x14ac:dyDescent="0.25">
      <c r="A31" s="97" t="s">
        <v>44</v>
      </c>
      <c r="B31" s="24" t="s">
        <v>45</v>
      </c>
      <c r="C31" s="98"/>
      <c r="D31" s="397">
        <v>0</v>
      </c>
      <c r="E31" s="21">
        <v>40.92</v>
      </c>
      <c r="F31" s="21">
        <v>49.1</v>
      </c>
      <c r="G31" s="100">
        <f t="shared" si="0"/>
        <v>0</v>
      </c>
      <c r="H31" s="102">
        <f t="shared" si="1"/>
        <v>0</v>
      </c>
    </row>
    <row r="32" spans="1:8" ht="15" customHeight="1" x14ac:dyDescent="0.25">
      <c r="A32" s="97" t="s">
        <v>46</v>
      </c>
      <c r="B32" s="24" t="s">
        <v>47</v>
      </c>
      <c r="C32" s="98"/>
      <c r="D32" s="397">
        <v>0</v>
      </c>
      <c r="E32" s="21">
        <v>47.58</v>
      </c>
      <c r="F32" s="21">
        <v>57.1</v>
      </c>
      <c r="G32" s="100">
        <f t="shared" si="0"/>
        <v>0</v>
      </c>
      <c r="H32" s="102">
        <f t="shared" si="1"/>
        <v>0</v>
      </c>
    </row>
    <row r="33" spans="1:8" ht="15" customHeight="1" x14ac:dyDescent="0.25">
      <c r="A33" s="97" t="s">
        <v>276</v>
      </c>
      <c r="B33" s="24" t="s">
        <v>277</v>
      </c>
      <c r="C33" s="98"/>
      <c r="D33" s="397">
        <v>0</v>
      </c>
      <c r="E33" s="21">
        <v>278.92</v>
      </c>
      <c r="F33" s="21">
        <v>334.7</v>
      </c>
      <c r="G33" s="100">
        <f t="shared" si="0"/>
        <v>0</v>
      </c>
      <c r="H33" s="102">
        <f t="shared" si="1"/>
        <v>0</v>
      </c>
    </row>
    <row r="34" spans="1:8" ht="15" customHeight="1" x14ac:dyDescent="0.25">
      <c r="A34" s="97" t="s">
        <v>48</v>
      </c>
      <c r="B34" s="24" t="s">
        <v>49</v>
      </c>
      <c r="C34" s="98"/>
      <c r="D34" s="397">
        <v>0</v>
      </c>
      <c r="E34" s="21">
        <v>219.15</v>
      </c>
      <c r="F34" s="21">
        <v>262.98</v>
      </c>
      <c r="G34" s="100">
        <f t="shared" si="0"/>
        <v>0</v>
      </c>
      <c r="H34" s="102">
        <f t="shared" si="1"/>
        <v>0</v>
      </c>
    </row>
    <row r="35" spans="1:8" ht="15" customHeight="1" x14ac:dyDescent="0.25">
      <c r="A35" s="97" t="s">
        <v>278</v>
      </c>
      <c r="B35" s="24" t="s">
        <v>279</v>
      </c>
      <c r="C35" s="98"/>
      <c r="D35" s="397">
        <v>0</v>
      </c>
      <c r="E35" s="21">
        <v>559.66999999999996</v>
      </c>
      <c r="F35" s="21">
        <v>671.6</v>
      </c>
      <c r="G35" s="100">
        <f t="shared" si="0"/>
        <v>0</v>
      </c>
      <c r="H35" s="102">
        <f t="shared" si="1"/>
        <v>0</v>
      </c>
    </row>
    <row r="36" spans="1:8" ht="15" customHeight="1" x14ac:dyDescent="0.25">
      <c r="A36" s="97" t="s">
        <v>50</v>
      </c>
      <c r="B36" s="24" t="s">
        <v>51</v>
      </c>
      <c r="C36" s="98"/>
      <c r="D36" s="397">
        <v>0</v>
      </c>
      <c r="E36" s="21">
        <v>407.08</v>
      </c>
      <c r="F36" s="21">
        <v>488.5</v>
      </c>
      <c r="G36" s="100">
        <f t="shared" si="0"/>
        <v>0</v>
      </c>
      <c r="H36" s="102">
        <f t="shared" si="1"/>
        <v>0</v>
      </c>
    </row>
    <row r="37" spans="1:8" ht="15" customHeight="1" x14ac:dyDescent="0.25">
      <c r="A37" s="97" t="s">
        <v>52</v>
      </c>
      <c r="B37" s="24" t="s">
        <v>53</v>
      </c>
      <c r="C37" s="98"/>
      <c r="D37" s="397">
        <v>0</v>
      </c>
      <c r="E37" s="21">
        <v>31.33</v>
      </c>
      <c r="F37" s="21">
        <v>37.6</v>
      </c>
      <c r="G37" s="100">
        <f t="shared" si="0"/>
        <v>0</v>
      </c>
      <c r="H37" s="102">
        <f t="shared" si="1"/>
        <v>0</v>
      </c>
    </row>
    <row r="38" spans="1:8" ht="15" customHeight="1" x14ac:dyDescent="0.25">
      <c r="A38" s="97" t="s">
        <v>54</v>
      </c>
      <c r="B38" s="24" t="s">
        <v>55</v>
      </c>
      <c r="C38" s="98"/>
      <c r="D38" s="397">
        <v>0</v>
      </c>
      <c r="E38" s="21">
        <v>11.83</v>
      </c>
      <c r="F38" s="21">
        <v>14.2</v>
      </c>
      <c r="G38" s="100">
        <f t="shared" si="0"/>
        <v>0</v>
      </c>
      <c r="H38" s="102">
        <f t="shared" si="1"/>
        <v>0</v>
      </c>
    </row>
    <row r="39" spans="1:8" ht="15" customHeight="1" x14ac:dyDescent="0.25">
      <c r="A39" s="97" t="s">
        <v>56</v>
      </c>
      <c r="B39" s="24" t="s">
        <v>57</v>
      </c>
      <c r="C39" s="98"/>
      <c r="D39" s="397">
        <v>0</v>
      </c>
      <c r="E39" s="21">
        <v>121.5</v>
      </c>
      <c r="F39" s="21">
        <v>145.80000000000001</v>
      </c>
      <c r="G39" s="100">
        <f t="shared" si="0"/>
        <v>0</v>
      </c>
      <c r="H39" s="102">
        <f t="shared" si="1"/>
        <v>0</v>
      </c>
    </row>
    <row r="40" spans="1:8" ht="15" customHeight="1" x14ac:dyDescent="0.25">
      <c r="A40" s="97" t="s">
        <v>58</v>
      </c>
      <c r="B40" s="24" t="s">
        <v>59</v>
      </c>
      <c r="C40" s="98"/>
      <c r="D40" s="397">
        <v>0</v>
      </c>
      <c r="E40" s="21">
        <v>16.670000000000002</v>
      </c>
      <c r="F40" s="21">
        <v>20</v>
      </c>
      <c r="G40" s="100">
        <f t="shared" si="0"/>
        <v>0</v>
      </c>
      <c r="H40" s="102">
        <f t="shared" si="1"/>
        <v>0</v>
      </c>
    </row>
    <row r="41" spans="1:8" ht="15" customHeight="1" x14ac:dyDescent="0.25">
      <c r="A41" s="97" t="s">
        <v>60</v>
      </c>
      <c r="B41" s="24" t="s">
        <v>61</v>
      </c>
      <c r="C41" s="98"/>
      <c r="D41" s="397">
        <v>0</v>
      </c>
      <c r="E41" s="21">
        <v>12.92</v>
      </c>
      <c r="F41" s="21">
        <v>15.5</v>
      </c>
      <c r="G41" s="100">
        <f t="shared" si="0"/>
        <v>0</v>
      </c>
      <c r="H41" s="102">
        <f t="shared" si="1"/>
        <v>0</v>
      </c>
    </row>
    <row r="42" spans="1:8" ht="15" customHeight="1" x14ac:dyDescent="0.25">
      <c r="A42" s="97" t="s">
        <v>62</v>
      </c>
      <c r="B42" s="24" t="s">
        <v>63</v>
      </c>
      <c r="C42" s="98"/>
      <c r="D42" s="397">
        <v>0</v>
      </c>
      <c r="E42" s="21">
        <v>12.92</v>
      </c>
      <c r="F42" s="21">
        <v>15.5</v>
      </c>
      <c r="G42" s="100">
        <f t="shared" si="0"/>
        <v>0</v>
      </c>
      <c r="H42" s="102">
        <f t="shared" si="1"/>
        <v>0</v>
      </c>
    </row>
    <row r="43" spans="1:8" ht="15" customHeight="1" x14ac:dyDescent="0.25">
      <c r="A43" s="97" t="s">
        <v>64</v>
      </c>
      <c r="B43" s="24" t="s">
        <v>65</v>
      </c>
      <c r="C43" s="98"/>
      <c r="D43" s="397">
        <v>0</v>
      </c>
      <c r="E43" s="21">
        <v>12.92</v>
      </c>
      <c r="F43" s="21">
        <v>15.5</v>
      </c>
      <c r="G43" s="100">
        <f t="shared" si="0"/>
        <v>0</v>
      </c>
      <c r="H43" s="102">
        <f t="shared" si="1"/>
        <v>0</v>
      </c>
    </row>
    <row r="44" spans="1:8" ht="15" customHeight="1" x14ac:dyDescent="0.25">
      <c r="A44" s="97" t="s">
        <v>66</v>
      </c>
      <c r="B44" s="24" t="s">
        <v>67</v>
      </c>
      <c r="C44" s="98"/>
      <c r="D44" s="397">
        <v>0</v>
      </c>
      <c r="E44" s="21">
        <v>12.92</v>
      </c>
      <c r="F44" s="21">
        <v>15.5</v>
      </c>
      <c r="G44" s="100">
        <f t="shared" si="0"/>
        <v>0</v>
      </c>
      <c r="H44" s="102">
        <f t="shared" si="1"/>
        <v>0</v>
      </c>
    </row>
    <row r="45" spans="1:8" ht="15" customHeight="1" x14ac:dyDescent="0.25">
      <c r="A45" s="97" t="s">
        <v>68</v>
      </c>
      <c r="B45" s="24" t="s">
        <v>69</v>
      </c>
      <c r="C45" s="98"/>
      <c r="D45" s="397">
        <v>0</v>
      </c>
      <c r="E45" s="21">
        <v>12.92</v>
      </c>
      <c r="F45" s="21">
        <v>15.5</v>
      </c>
      <c r="G45" s="100">
        <f t="shared" si="0"/>
        <v>0</v>
      </c>
      <c r="H45" s="102">
        <f t="shared" si="1"/>
        <v>0</v>
      </c>
    </row>
    <row r="46" spans="1:8" ht="15" customHeight="1" x14ac:dyDescent="0.25">
      <c r="A46" s="97" t="s">
        <v>70</v>
      </c>
      <c r="B46" s="24" t="s">
        <v>71</v>
      </c>
      <c r="C46" s="98"/>
      <c r="D46" s="397">
        <v>0</v>
      </c>
      <c r="E46" s="21">
        <v>8.42</v>
      </c>
      <c r="F46" s="21">
        <v>10.1</v>
      </c>
      <c r="G46" s="100">
        <f t="shared" si="0"/>
        <v>0</v>
      </c>
      <c r="H46" s="102">
        <f t="shared" si="1"/>
        <v>0</v>
      </c>
    </row>
    <row r="47" spans="1:8" ht="15" customHeight="1" x14ac:dyDescent="0.25">
      <c r="A47" s="97" t="s">
        <v>72</v>
      </c>
      <c r="B47" s="24" t="s">
        <v>73</v>
      </c>
      <c r="C47" s="98"/>
      <c r="D47" s="397">
        <v>0</v>
      </c>
      <c r="E47" s="21">
        <v>32.33</v>
      </c>
      <c r="F47" s="21">
        <v>38.799999999999997</v>
      </c>
      <c r="G47" s="100">
        <f t="shared" si="0"/>
        <v>0</v>
      </c>
      <c r="H47" s="102">
        <f t="shared" si="1"/>
        <v>0</v>
      </c>
    </row>
    <row r="48" spans="1:8" ht="15" customHeight="1" x14ac:dyDescent="0.25">
      <c r="A48" s="97" t="s">
        <v>74</v>
      </c>
      <c r="B48" s="24" t="s">
        <v>75</v>
      </c>
      <c r="C48" s="98"/>
      <c r="D48" s="397">
        <v>0</v>
      </c>
      <c r="E48" s="21">
        <v>8.42</v>
      </c>
      <c r="F48" s="21">
        <v>10.1</v>
      </c>
      <c r="G48" s="100">
        <f t="shared" si="0"/>
        <v>0</v>
      </c>
      <c r="H48" s="102">
        <f t="shared" si="1"/>
        <v>0</v>
      </c>
    </row>
    <row r="49" spans="1:8" ht="15" customHeight="1" x14ac:dyDescent="0.25">
      <c r="A49" s="97" t="s">
        <v>76</v>
      </c>
      <c r="B49" s="24" t="s">
        <v>77</v>
      </c>
      <c r="C49" s="98"/>
      <c r="D49" s="397">
        <v>0</v>
      </c>
      <c r="E49" s="21">
        <v>4.75</v>
      </c>
      <c r="F49" s="21">
        <v>5.7</v>
      </c>
      <c r="G49" s="100">
        <f t="shared" si="0"/>
        <v>0</v>
      </c>
      <c r="H49" s="102">
        <f t="shared" si="1"/>
        <v>0</v>
      </c>
    </row>
    <row r="50" spans="1:8" ht="15" customHeight="1" x14ac:dyDescent="0.25">
      <c r="A50" s="97" t="s">
        <v>78</v>
      </c>
      <c r="B50" s="24" t="s">
        <v>79</v>
      </c>
      <c r="C50" s="98"/>
      <c r="D50" s="397">
        <v>0</v>
      </c>
      <c r="E50" s="21">
        <v>4.83</v>
      </c>
      <c r="F50" s="21">
        <v>5.8</v>
      </c>
      <c r="G50" s="100">
        <f t="shared" si="0"/>
        <v>0</v>
      </c>
      <c r="H50" s="102">
        <f t="shared" si="1"/>
        <v>0</v>
      </c>
    </row>
    <row r="51" spans="1:8" ht="15" customHeight="1" x14ac:dyDescent="0.25">
      <c r="A51" s="97" t="s">
        <v>80</v>
      </c>
      <c r="B51" s="24" t="s">
        <v>81</v>
      </c>
      <c r="C51" s="98"/>
      <c r="D51" s="397">
        <v>0</v>
      </c>
      <c r="E51" s="21">
        <v>10.42</v>
      </c>
      <c r="F51" s="21">
        <v>12.5</v>
      </c>
      <c r="G51" s="100">
        <f t="shared" si="0"/>
        <v>0</v>
      </c>
      <c r="H51" s="102">
        <f t="shared" si="1"/>
        <v>0</v>
      </c>
    </row>
    <row r="52" spans="1:8" ht="15" customHeight="1" x14ac:dyDescent="0.25">
      <c r="A52" s="97" t="s">
        <v>82</v>
      </c>
      <c r="B52" s="24" t="s">
        <v>83</v>
      </c>
      <c r="C52" s="98"/>
      <c r="D52" s="397">
        <v>0</v>
      </c>
      <c r="E52" s="21">
        <v>7.5</v>
      </c>
      <c r="F52" s="21">
        <v>9</v>
      </c>
      <c r="G52" s="100">
        <f t="shared" si="0"/>
        <v>0</v>
      </c>
      <c r="H52" s="102">
        <f t="shared" si="1"/>
        <v>0</v>
      </c>
    </row>
    <row r="53" spans="1:8" ht="15" customHeight="1" x14ac:dyDescent="0.25">
      <c r="A53" s="97" t="s">
        <v>84</v>
      </c>
      <c r="B53" s="24" t="s">
        <v>85</v>
      </c>
      <c r="C53" s="98"/>
      <c r="D53" s="397">
        <v>0</v>
      </c>
      <c r="E53" s="21">
        <v>28.42</v>
      </c>
      <c r="F53" s="21">
        <v>34.1</v>
      </c>
      <c r="G53" s="100">
        <f t="shared" si="0"/>
        <v>0</v>
      </c>
      <c r="H53" s="102">
        <f t="shared" si="1"/>
        <v>0</v>
      </c>
    </row>
    <row r="54" spans="1:8" ht="15" customHeight="1" x14ac:dyDescent="0.25">
      <c r="A54" s="97" t="s">
        <v>86</v>
      </c>
      <c r="B54" s="24" t="s">
        <v>87</v>
      </c>
      <c r="C54" s="98"/>
      <c r="D54" s="397">
        <v>0</v>
      </c>
      <c r="E54" s="21">
        <v>8.42</v>
      </c>
      <c r="F54" s="21">
        <v>10.1</v>
      </c>
      <c r="G54" s="100">
        <f t="shared" si="0"/>
        <v>0</v>
      </c>
      <c r="H54" s="102">
        <f t="shared" si="1"/>
        <v>0</v>
      </c>
    </row>
    <row r="55" spans="1:8" ht="15" customHeight="1" x14ac:dyDescent="0.25">
      <c r="A55" s="97" t="s">
        <v>88</v>
      </c>
      <c r="B55" s="24" t="s">
        <v>89</v>
      </c>
      <c r="C55" s="98"/>
      <c r="D55" s="397">
        <v>0</v>
      </c>
      <c r="E55" s="21">
        <v>16.670000000000002</v>
      </c>
      <c r="F55" s="21">
        <v>20</v>
      </c>
      <c r="G55" s="100">
        <f t="shared" si="0"/>
        <v>0</v>
      </c>
      <c r="H55" s="102">
        <f t="shared" si="1"/>
        <v>0</v>
      </c>
    </row>
    <row r="56" spans="1:8" ht="15" customHeight="1" x14ac:dyDescent="0.25">
      <c r="A56" s="97" t="s">
        <v>90</v>
      </c>
      <c r="B56" s="24" t="s">
        <v>91</v>
      </c>
      <c r="C56" s="98"/>
      <c r="D56" s="397">
        <v>0</v>
      </c>
      <c r="E56" s="21">
        <v>16.670000000000002</v>
      </c>
      <c r="F56" s="21">
        <v>20</v>
      </c>
      <c r="G56" s="100">
        <f t="shared" si="0"/>
        <v>0</v>
      </c>
      <c r="H56" s="102">
        <f t="shared" si="1"/>
        <v>0</v>
      </c>
    </row>
    <row r="57" spans="1:8" ht="15" customHeight="1" x14ac:dyDescent="0.25">
      <c r="A57" s="97" t="s">
        <v>92</v>
      </c>
      <c r="B57" s="24" t="s">
        <v>93</v>
      </c>
      <c r="C57" s="98"/>
      <c r="D57" s="397">
        <v>0</v>
      </c>
      <c r="E57" s="21">
        <v>16.670000000000002</v>
      </c>
      <c r="F57" s="21">
        <v>20</v>
      </c>
      <c r="G57" s="100">
        <f t="shared" si="0"/>
        <v>0</v>
      </c>
      <c r="H57" s="102">
        <f t="shared" si="1"/>
        <v>0</v>
      </c>
    </row>
    <row r="58" spans="1:8" ht="15" customHeight="1" x14ac:dyDescent="0.25">
      <c r="A58" s="97" t="s">
        <v>94</v>
      </c>
      <c r="B58" s="24" t="s">
        <v>95</v>
      </c>
      <c r="C58" s="98"/>
      <c r="D58" s="397">
        <v>0</v>
      </c>
      <c r="E58" s="21">
        <v>16.670000000000002</v>
      </c>
      <c r="F58" s="21">
        <v>20</v>
      </c>
      <c r="G58" s="100">
        <f t="shared" si="0"/>
        <v>0</v>
      </c>
      <c r="H58" s="102">
        <f t="shared" si="1"/>
        <v>0</v>
      </c>
    </row>
    <row r="59" spans="1:8" ht="15" customHeight="1" x14ac:dyDescent="0.25">
      <c r="A59" s="97" t="s">
        <v>96</v>
      </c>
      <c r="B59" s="24" t="s">
        <v>97</v>
      </c>
      <c r="C59" s="98"/>
      <c r="D59" s="397">
        <v>0</v>
      </c>
      <c r="E59" s="21">
        <v>27.58</v>
      </c>
      <c r="F59" s="21">
        <v>33.1</v>
      </c>
      <c r="G59" s="100">
        <f t="shared" si="0"/>
        <v>0</v>
      </c>
      <c r="H59" s="102">
        <f t="shared" si="1"/>
        <v>0</v>
      </c>
    </row>
    <row r="60" spans="1:8" ht="15" customHeight="1" x14ac:dyDescent="0.25">
      <c r="A60" s="97" t="s">
        <v>98</v>
      </c>
      <c r="B60" s="24" t="s">
        <v>99</v>
      </c>
      <c r="C60" s="98"/>
      <c r="D60" s="397">
        <v>0</v>
      </c>
      <c r="E60" s="21">
        <v>5.5</v>
      </c>
      <c r="F60" s="21">
        <v>6.6</v>
      </c>
      <c r="G60" s="106">
        <f t="shared" si="0"/>
        <v>0</v>
      </c>
      <c r="H60" s="102">
        <f t="shared" si="1"/>
        <v>0</v>
      </c>
    </row>
    <row r="61" spans="1:8" ht="15" customHeight="1" x14ac:dyDescent="0.25">
      <c r="A61" s="107"/>
      <c r="B61" s="108"/>
      <c r="C61" s="109"/>
      <c r="D61" s="398"/>
      <c r="E61" s="110"/>
      <c r="F61" s="111" t="s">
        <v>100</v>
      </c>
      <c r="G61" s="112">
        <f t="shared" ref="G61:H61" si="2">SUM(G18:G60)</f>
        <v>0</v>
      </c>
      <c r="H61" s="113">
        <f t="shared" si="2"/>
        <v>0</v>
      </c>
    </row>
    <row r="62" spans="1:8" ht="15" customHeight="1" x14ac:dyDescent="0.25">
      <c r="A62" s="93"/>
      <c r="B62" s="527" t="s">
        <v>280</v>
      </c>
      <c r="C62" s="430"/>
      <c r="D62" s="386"/>
      <c r="E62" s="95"/>
      <c r="F62" s="95"/>
      <c r="G62" s="114"/>
      <c r="H62" s="115"/>
    </row>
    <row r="63" spans="1:8" ht="15" customHeight="1" x14ac:dyDescent="0.25">
      <c r="A63" s="97" t="s">
        <v>281</v>
      </c>
      <c r="B63" s="24" t="s">
        <v>282</v>
      </c>
      <c r="C63" s="98"/>
      <c r="D63" s="397">
        <v>0</v>
      </c>
      <c r="E63" s="21">
        <v>15.33</v>
      </c>
      <c r="F63" s="21">
        <v>18.399999999999999</v>
      </c>
      <c r="G63" s="116">
        <f t="shared" ref="G63:G138" si="3">D63*E63</f>
        <v>0</v>
      </c>
      <c r="H63" s="102">
        <f t="shared" ref="H63:H138" si="4">D63*F63</f>
        <v>0</v>
      </c>
    </row>
    <row r="64" spans="1:8" ht="15" customHeight="1" x14ac:dyDescent="0.25">
      <c r="A64" s="97" t="s">
        <v>283</v>
      </c>
      <c r="B64" s="24" t="s">
        <v>284</v>
      </c>
      <c r="C64" s="98"/>
      <c r="D64" s="397">
        <v>0</v>
      </c>
      <c r="E64" s="21">
        <v>35.67</v>
      </c>
      <c r="F64" s="21">
        <v>42.8</v>
      </c>
      <c r="G64" s="116">
        <f t="shared" si="3"/>
        <v>0</v>
      </c>
      <c r="H64" s="102">
        <f t="shared" si="4"/>
        <v>0</v>
      </c>
    </row>
    <row r="65" spans="1:8" ht="15" customHeight="1" x14ac:dyDescent="0.25">
      <c r="A65" s="97" t="s">
        <v>285</v>
      </c>
      <c r="B65" s="24" t="s">
        <v>286</v>
      </c>
      <c r="C65" s="98"/>
      <c r="D65" s="397">
        <v>0</v>
      </c>
      <c r="E65" s="21">
        <v>129.16999999999999</v>
      </c>
      <c r="F65" s="21">
        <v>155</v>
      </c>
      <c r="G65" s="116">
        <f t="shared" si="3"/>
        <v>0</v>
      </c>
      <c r="H65" s="102">
        <f t="shared" si="4"/>
        <v>0</v>
      </c>
    </row>
    <row r="66" spans="1:8" ht="15" customHeight="1" x14ac:dyDescent="0.25">
      <c r="A66" s="97" t="s">
        <v>287</v>
      </c>
      <c r="B66" s="24" t="s">
        <v>288</v>
      </c>
      <c r="C66" s="98"/>
      <c r="D66" s="397">
        <v>0</v>
      </c>
      <c r="E66" s="21">
        <v>46</v>
      </c>
      <c r="F66" s="21">
        <v>55.2</v>
      </c>
      <c r="G66" s="116">
        <f t="shared" si="3"/>
        <v>0</v>
      </c>
      <c r="H66" s="102">
        <f t="shared" si="4"/>
        <v>0</v>
      </c>
    </row>
    <row r="67" spans="1:8" ht="15" customHeight="1" x14ac:dyDescent="0.25">
      <c r="A67" s="97" t="s">
        <v>289</v>
      </c>
      <c r="B67" s="24" t="s">
        <v>290</v>
      </c>
      <c r="C67" s="98"/>
      <c r="D67" s="397">
        <v>0</v>
      </c>
      <c r="E67" s="21">
        <v>46</v>
      </c>
      <c r="F67" s="21">
        <v>55.2</v>
      </c>
      <c r="G67" s="116">
        <f t="shared" si="3"/>
        <v>0</v>
      </c>
      <c r="H67" s="102">
        <f t="shared" si="4"/>
        <v>0</v>
      </c>
    </row>
    <row r="68" spans="1:8" ht="15" customHeight="1" x14ac:dyDescent="0.25">
      <c r="A68" s="97" t="s">
        <v>291</v>
      </c>
      <c r="B68" s="24" t="s">
        <v>292</v>
      </c>
      <c r="C68" s="98"/>
      <c r="D68" s="397">
        <v>0</v>
      </c>
      <c r="E68" s="21">
        <v>61.25</v>
      </c>
      <c r="F68" s="21">
        <v>73.5</v>
      </c>
      <c r="G68" s="116">
        <f t="shared" si="3"/>
        <v>0</v>
      </c>
      <c r="H68" s="102">
        <f t="shared" si="4"/>
        <v>0</v>
      </c>
    </row>
    <row r="69" spans="1:8" ht="15" customHeight="1" x14ac:dyDescent="0.25">
      <c r="A69" s="97" t="s">
        <v>293</v>
      </c>
      <c r="B69" s="24" t="s">
        <v>294</v>
      </c>
      <c r="C69" s="98"/>
      <c r="D69" s="397">
        <v>0</v>
      </c>
      <c r="E69" s="21">
        <v>91.42</v>
      </c>
      <c r="F69" s="21">
        <v>109.7</v>
      </c>
      <c r="G69" s="116">
        <f t="shared" si="3"/>
        <v>0</v>
      </c>
      <c r="H69" s="102">
        <f t="shared" si="4"/>
        <v>0</v>
      </c>
    </row>
    <row r="70" spans="1:8" ht="15" customHeight="1" x14ac:dyDescent="0.25">
      <c r="A70" s="97" t="s">
        <v>295</v>
      </c>
      <c r="B70" s="24" t="s">
        <v>296</v>
      </c>
      <c r="C70" s="98"/>
      <c r="D70" s="397">
        <v>0</v>
      </c>
      <c r="E70" s="21">
        <v>65.58</v>
      </c>
      <c r="F70" s="21">
        <v>78.7</v>
      </c>
      <c r="G70" s="116">
        <f t="shared" si="3"/>
        <v>0</v>
      </c>
      <c r="H70" s="102">
        <f t="shared" si="4"/>
        <v>0</v>
      </c>
    </row>
    <row r="71" spans="1:8" ht="15" customHeight="1" x14ac:dyDescent="0.25">
      <c r="A71" s="97" t="s">
        <v>297</v>
      </c>
      <c r="B71" s="24" t="s">
        <v>298</v>
      </c>
      <c r="C71" s="98"/>
      <c r="D71" s="397">
        <v>0</v>
      </c>
      <c r="E71" s="21">
        <v>126.25</v>
      </c>
      <c r="F71" s="21">
        <v>151.5</v>
      </c>
      <c r="G71" s="116">
        <f t="shared" si="3"/>
        <v>0</v>
      </c>
      <c r="H71" s="102">
        <f t="shared" si="4"/>
        <v>0</v>
      </c>
    </row>
    <row r="72" spans="1:8" ht="15" customHeight="1" x14ac:dyDescent="0.25">
      <c r="A72" s="97" t="s">
        <v>299</v>
      </c>
      <c r="B72" s="24" t="s">
        <v>300</v>
      </c>
      <c r="C72" s="98"/>
      <c r="D72" s="397">
        <v>0</v>
      </c>
      <c r="E72" s="21">
        <v>66.5</v>
      </c>
      <c r="F72" s="21">
        <v>79.8</v>
      </c>
      <c r="G72" s="116">
        <f t="shared" si="3"/>
        <v>0</v>
      </c>
      <c r="H72" s="102">
        <f t="shared" si="4"/>
        <v>0</v>
      </c>
    </row>
    <row r="73" spans="1:8" ht="15" customHeight="1" x14ac:dyDescent="0.25">
      <c r="A73" s="97" t="s">
        <v>301</v>
      </c>
      <c r="B73" s="24" t="s">
        <v>302</v>
      </c>
      <c r="C73" s="98"/>
      <c r="D73" s="397">
        <v>0</v>
      </c>
      <c r="E73" s="21">
        <v>20.420000000000002</v>
      </c>
      <c r="F73" s="21">
        <v>24.5</v>
      </c>
      <c r="G73" s="116">
        <f t="shared" si="3"/>
        <v>0</v>
      </c>
      <c r="H73" s="102">
        <f t="shared" si="4"/>
        <v>0</v>
      </c>
    </row>
    <row r="74" spans="1:8" ht="15" customHeight="1" x14ac:dyDescent="0.25">
      <c r="A74" s="97" t="s">
        <v>303</v>
      </c>
      <c r="B74" s="24" t="s">
        <v>304</v>
      </c>
      <c r="C74" s="98"/>
      <c r="D74" s="397">
        <v>0</v>
      </c>
      <c r="E74" s="21">
        <v>35.17</v>
      </c>
      <c r="F74" s="21">
        <v>42.2</v>
      </c>
      <c r="G74" s="116">
        <f t="shared" si="3"/>
        <v>0</v>
      </c>
      <c r="H74" s="102">
        <f t="shared" si="4"/>
        <v>0</v>
      </c>
    </row>
    <row r="75" spans="1:8" ht="15" customHeight="1" x14ac:dyDescent="0.25">
      <c r="A75" s="97" t="s">
        <v>305</v>
      </c>
      <c r="B75" s="24" t="s">
        <v>306</v>
      </c>
      <c r="C75" s="98"/>
      <c r="D75" s="397">
        <v>0</v>
      </c>
      <c r="E75" s="21">
        <v>35.17</v>
      </c>
      <c r="F75" s="21">
        <v>42.2</v>
      </c>
      <c r="G75" s="116">
        <f t="shared" si="3"/>
        <v>0</v>
      </c>
      <c r="H75" s="102">
        <f t="shared" si="4"/>
        <v>0</v>
      </c>
    </row>
    <row r="76" spans="1:8" ht="15" customHeight="1" x14ac:dyDescent="0.25">
      <c r="A76" s="97" t="s">
        <v>307</v>
      </c>
      <c r="B76" s="24" t="s">
        <v>308</v>
      </c>
      <c r="C76" s="98"/>
      <c r="D76" s="397">
        <v>0</v>
      </c>
      <c r="E76" s="21">
        <v>235.42</v>
      </c>
      <c r="F76" s="21">
        <v>282.5</v>
      </c>
      <c r="G76" s="116">
        <f t="shared" si="3"/>
        <v>0</v>
      </c>
      <c r="H76" s="102">
        <f t="shared" si="4"/>
        <v>0</v>
      </c>
    </row>
    <row r="77" spans="1:8" ht="15" customHeight="1" x14ac:dyDescent="0.25">
      <c r="A77" s="97" t="s">
        <v>309</v>
      </c>
      <c r="B77" s="24" t="s">
        <v>310</v>
      </c>
      <c r="C77" s="98"/>
      <c r="D77" s="397">
        <v>0</v>
      </c>
      <c r="E77" s="21">
        <v>67.58</v>
      </c>
      <c r="F77" s="21">
        <v>81.099999999999994</v>
      </c>
      <c r="G77" s="116">
        <f t="shared" si="3"/>
        <v>0</v>
      </c>
      <c r="H77" s="102">
        <f t="shared" si="4"/>
        <v>0</v>
      </c>
    </row>
    <row r="78" spans="1:8" ht="15" customHeight="1" x14ac:dyDescent="0.25">
      <c r="A78" s="97" t="s">
        <v>311</v>
      </c>
      <c r="B78" s="24" t="s">
        <v>312</v>
      </c>
      <c r="C78" s="98"/>
      <c r="D78" s="397">
        <v>0</v>
      </c>
      <c r="E78" s="21">
        <v>68.58</v>
      </c>
      <c r="F78" s="21">
        <v>82.3</v>
      </c>
      <c r="G78" s="116">
        <f t="shared" si="3"/>
        <v>0</v>
      </c>
      <c r="H78" s="102">
        <f t="shared" si="4"/>
        <v>0</v>
      </c>
    </row>
    <row r="79" spans="1:8" ht="15" customHeight="1" x14ac:dyDescent="0.25">
      <c r="A79" s="97" t="s">
        <v>313</v>
      </c>
      <c r="B79" s="24" t="s">
        <v>314</v>
      </c>
      <c r="C79" s="98"/>
      <c r="D79" s="397">
        <v>0</v>
      </c>
      <c r="E79" s="21">
        <v>68.58</v>
      </c>
      <c r="F79" s="21">
        <v>82.3</v>
      </c>
      <c r="G79" s="116">
        <f t="shared" si="3"/>
        <v>0</v>
      </c>
      <c r="H79" s="102">
        <f t="shared" si="4"/>
        <v>0</v>
      </c>
    </row>
    <row r="80" spans="1:8" ht="15" customHeight="1" x14ac:dyDescent="0.25">
      <c r="A80" s="97" t="s">
        <v>315</v>
      </c>
      <c r="B80" s="24" t="s">
        <v>316</v>
      </c>
      <c r="C80" s="98"/>
      <c r="D80" s="397">
        <v>0</v>
      </c>
      <c r="E80" s="21">
        <v>68.58</v>
      </c>
      <c r="F80" s="21">
        <v>82.3</v>
      </c>
      <c r="G80" s="116">
        <f t="shared" si="3"/>
        <v>0</v>
      </c>
      <c r="H80" s="102">
        <f t="shared" si="4"/>
        <v>0</v>
      </c>
    </row>
    <row r="81" spans="1:8" ht="15" customHeight="1" x14ac:dyDescent="0.25">
      <c r="A81" s="97" t="s">
        <v>317</v>
      </c>
      <c r="B81" s="24" t="s">
        <v>318</v>
      </c>
      <c r="C81" s="98"/>
      <c r="D81" s="397">
        <v>0</v>
      </c>
      <c r="E81" s="21">
        <v>68.58</v>
      </c>
      <c r="F81" s="21">
        <v>82.3</v>
      </c>
      <c r="G81" s="116">
        <f t="shared" si="3"/>
        <v>0</v>
      </c>
      <c r="H81" s="102">
        <f t="shared" si="4"/>
        <v>0</v>
      </c>
    </row>
    <row r="82" spans="1:8" ht="15" customHeight="1" x14ac:dyDescent="0.25">
      <c r="A82" s="97" t="s">
        <v>319</v>
      </c>
      <c r="B82" s="24" t="s">
        <v>320</v>
      </c>
      <c r="C82" s="98"/>
      <c r="D82" s="397">
        <v>0</v>
      </c>
      <c r="E82" s="21">
        <v>177.83</v>
      </c>
      <c r="F82" s="21">
        <v>213.4</v>
      </c>
      <c r="G82" s="116">
        <f t="shared" si="3"/>
        <v>0</v>
      </c>
      <c r="H82" s="102">
        <f t="shared" si="4"/>
        <v>0</v>
      </c>
    </row>
    <row r="83" spans="1:8" ht="15" customHeight="1" x14ac:dyDescent="0.25">
      <c r="A83" s="97" t="s">
        <v>321</v>
      </c>
      <c r="B83" s="24" t="s">
        <v>322</v>
      </c>
      <c r="C83" s="98"/>
      <c r="D83" s="397">
        <v>0</v>
      </c>
      <c r="E83" s="21">
        <v>103.42</v>
      </c>
      <c r="F83" s="21">
        <v>124.1</v>
      </c>
      <c r="G83" s="116">
        <f t="shared" si="3"/>
        <v>0</v>
      </c>
      <c r="H83" s="102">
        <f t="shared" si="4"/>
        <v>0</v>
      </c>
    </row>
    <row r="84" spans="1:8" ht="15" customHeight="1" x14ac:dyDescent="0.25">
      <c r="A84" s="97" t="s">
        <v>323</v>
      </c>
      <c r="B84" s="24" t="s">
        <v>324</v>
      </c>
      <c r="C84" s="98"/>
      <c r="D84" s="397">
        <v>0</v>
      </c>
      <c r="E84" s="21">
        <v>30.75</v>
      </c>
      <c r="F84" s="21">
        <v>36.9</v>
      </c>
      <c r="G84" s="116">
        <f t="shared" si="3"/>
        <v>0</v>
      </c>
      <c r="H84" s="102">
        <f t="shared" si="4"/>
        <v>0</v>
      </c>
    </row>
    <row r="85" spans="1:8" ht="15" customHeight="1" x14ac:dyDescent="0.25">
      <c r="A85" s="97" t="s">
        <v>325</v>
      </c>
      <c r="B85" s="24" t="s">
        <v>326</v>
      </c>
      <c r="C85" s="98"/>
      <c r="D85" s="397">
        <v>0</v>
      </c>
      <c r="E85" s="21">
        <v>33.75</v>
      </c>
      <c r="F85" s="21">
        <v>40.5</v>
      </c>
      <c r="G85" s="116">
        <f t="shared" si="3"/>
        <v>0</v>
      </c>
      <c r="H85" s="102">
        <f t="shared" si="4"/>
        <v>0</v>
      </c>
    </row>
    <row r="86" spans="1:8" ht="15" customHeight="1" x14ac:dyDescent="0.25">
      <c r="A86" s="97" t="s">
        <v>327</v>
      </c>
      <c r="B86" s="24" t="s">
        <v>328</v>
      </c>
      <c r="C86" s="98"/>
      <c r="D86" s="397">
        <v>0</v>
      </c>
      <c r="E86" s="21">
        <v>143</v>
      </c>
      <c r="F86" s="21">
        <v>171.6</v>
      </c>
      <c r="G86" s="116">
        <f t="shared" si="3"/>
        <v>0</v>
      </c>
      <c r="H86" s="102">
        <f t="shared" si="4"/>
        <v>0</v>
      </c>
    </row>
    <row r="87" spans="1:8" ht="15" customHeight="1" x14ac:dyDescent="0.25">
      <c r="A87" s="97" t="s">
        <v>329</v>
      </c>
      <c r="B87" s="24" t="s">
        <v>330</v>
      </c>
      <c r="C87" s="98"/>
      <c r="D87" s="397">
        <v>0</v>
      </c>
      <c r="E87" s="21">
        <v>45.42</v>
      </c>
      <c r="F87" s="21">
        <v>54.5</v>
      </c>
      <c r="G87" s="116">
        <f t="shared" si="3"/>
        <v>0</v>
      </c>
      <c r="H87" s="102">
        <f t="shared" si="4"/>
        <v>0</v>
      </c>
    </row>
    <row r="88" spans="1:8" ht="15" customHeight="1" x14ac:dyDescent="0.25">
      <c r="A88" s="97" t="s">
        <v>331</v>
      </c>
      <c r="B88" s="24" t="s">
        <v>332</v>
      </c>
      <c r="C88" s="98"/>
      <c r="D88" s="397">
        <v>0</v>
      </c>
      <c r="E88" s="21">
        <v>183.83</v>
      </c>
      <c r="F88" s="21">
        <v>220.6</v>
      </c>
      <c r="G88" s="116">
        <f t="shared" si="3"/>
        <v>0</v>
      </c>
      <c r="H88" s="102">
        <f t="shared" si="4"/>
        <v>0</v>
      </c>
    </row>
    <row r="89" spans="1:8" ht="15" customHeight="1" x14ac:dyDescent="0.25">
      <c r="A89" s="97" t="s">
        <v>333</v>
      </c>
      <c r="B89" s="24" t="s">
        <v>334</v>
      </c>
      <c r="C89" s="98"/>
      <c r="D89" s="397">
        <v>0</v>
      </c>
      <c r="E89" s="21">
        <v>135.75</v>
      </c>
      <c r="F89" s="21">
        <v>162.9</v>
      </c>
      <c r="G89" s="116">
        <f t="shared" si="3"/>
        <v>0</v>
      </c>
      <c r="H89" s="102">
        <f t="shared" si="4"/>
        <v>0</v>
      </c>
    </row>
    <row r="90" spans="1:8" ht="15" customHeight="1" x14ac:dyDescent="0.25">
      <c r="A90" s="97" t="s">
        <v>335</v>
      </c>
      <c r="B90" s="24" t="s">
        <v>336</v>
      </c>
      <c r="C90" s="98"/>
      <c r="D90" s="397">
        <v>0</v>
      </c>
      <c r="E90" s="21">
        <v>401.08</v>
      </c>
      <c r="F90" s="21">
        <v>481.3</v>
      </c>
      <c r="G90" s="116">
        <f t="shared" si="3"/>
        <v>0</v>
      </c>
      <c r="H90" s="102">
        <f t="shared" si="4"/>
        <v>0</v>
      </c>
    </row>
    <row r="91" spans="1:8" ht="15" customHeight="1" x14ac:dyDescent="0.25">
      <c r="A91" s="97" t="s">
        <v>337</v>
      </c>
      <c r="B91" s="24" t="s">
        <v>338</v>
      </c>
      <c r="C91" s="98"/>
      <c r="D91" s="397">
        <v>0</v>
      </c>
      <c r="E91" s="21">
        <v>18.329999999999998</v>
      </c>
      <c r="F91" s="21">
        <v>22</v>
      </c>
      <c r="G91" s="116">
        <f t="shared" si="3"/>
        <v>0</v>
      </c>
      <c r="H91" s="102">
        <f t="shared" si="4"/>
        <v>0</v>
      </c>
    </row>
    <row r="92" spans="1:8" ht="15" customHeight="1" x14ac:dyDescent="0.25">
      <c r="A92" s="97" t="s">
        <v>339</v>
      </c>
      <c r="B92" s="24" t="s">
        <v>340</v>
      </c>
      <c r="C92" s="98"/>
      <c r="D92" s="397">
        <v>0</v>
      </c>
      <c r="E92" s="21">
        <v>12.42</v>
      </c>
      <c r="F92" s="21">
        <v>14.9</v>
      </c>
      <c r="G92" s="116">
        <f t="shared" si="3"/>
        <v>0</v>
      </c>
      <c r="H92" s="102">
        <f t="shared" si="4"/>
        <v>0</v>
      </c>
    </row>
    <row r="93" spans="1:8" ht="15" customHeight="1" x14ac:dyDescent="0.25">
      <c r="A93" s="97" t="s">
        <v>341</v>
      </c>
      <c r="B93" s="24" t="s">
        <v>342</v>
      </c>
      <c r="C93" s="98"/>
      <c r="D93" s="397">
        <v>0</v>
      </c>
      <c r="E93" s="21">
        <v>114</v>
      </c>
      <c r="F93" s="21">
        <v>136.80000000000001</v>
      </c>
      <c r="G93" s="116">
        <f t="shared" si="3"/>
        <v>0</v>
      </c>
      <c r="H93" s="102">
        <f t="shared" si="4"/>
        <v>0</v>
      </c>
    </row>
    <row r="94" spans="1:8" ht="15" customHeight="1" x14ac:dyDescent="0.25">
      <c r="A94" s="97" t="s">
        <v>343</v>
      </c>
      <c r="B94" s="24" t="s">
        <v>344</v>
      </c>
      <c r="C94" s="98"/>
      <c r="D94" s="397">
        <v>0</v>
      </c>
      <c r="E94" s="21">
        <v>38.92</v>
      </c>
      <c r="F94" s="21">
        <v>46.7</v>
      </c>
      <c r="G94" s="116">
        <f t="shared" si="3"/>
        <v>0</v>
      </c>
      <c r="H94" s="102">
        <f t="shared" si="4"/>
        <v>0</v>
      </c>
    </row>
    <row r="95" spans="1:8" ht="15" customHeight="1" x14ac:dyDescent="0.25">
      <c r="A95" s="97" t="s">
        <v>345</v>
      </c>
      <c r="B95" s="24" t="s">
        <v>346</v>
      </c>
      <c r="C95" s="98"/>
      <c r="D95" s="397">
        <v>0</v>
      </c>
      <c r="E95" s="21">
        <v>35.33</v>
      </c>
      <c r="F95" s="21">
        <v>42.4</v>
      </c>
      <c r="G95" s="116">
        <f t="shared" si="3"/>
        <v>0</v>
      </c>
      <c r="H95" s="102">
        <f t="shared" si="4"/>
        <v>0</v>
      </c>
    </row>
    <row r="96" spans="1:8" ht="15" customHeight="1" x14ac:dyDescent="0.25">
      <c r="A96" s="97" t="s">
        <v>347</v>
      </c>
      <c r="B96" s="24" t="s">
        <v>348</v>
      </c>
      <c r="C96" s="98"/>
      <c r="D96" s="397">
        <v>0</v>
      </c>
      <c r="E96" s="21">
        <v>64.58</v>
      </c>
      <c r="F96" s="21">
        <v>77.5</v>
      </c>
      <c r="G96" s="116">
        <f t="shared" si="3"/>
        <v>0</v>
      </c>
      <c r="H96" s="102">
        <f t="shared" si="4"/>
        <v>0</v>
      </c>
    </row>
    <row r="97" spans="1:8" ht="15" customHeight="1" x14ac:dyDescent="0.25">
      <c r="A97" s="97" t="s">
        <v>349</v>
      </c>
      <c r="B97" s="24" t="s">
        <v>350</v>
      </c>
      <c r="C97" s="98"/>
      <c r="D97" s="397">
        <v>0</v>
      </c>
      <c r="E97" s="21">
        <v>26.83</v>
      </c>
      <c r="F97" s="21">
        <v>32.200000000000003</v>
      </c>
      <c r="G97" s="116">
        <f t="shared" si="3"/>
        <v>0</v>
      </c>
      <c r="H97" s="102">
        <f t="shared" si="4"/>
        <v>0</v>
      </c>
    </row>
    <row r="98" spans="1:8" ht="15" customHeight="1" x14ac:dyDescent="0.25">
      <c r="A98" s="97" t="s">
        <v>351</v>
      </c>
      <c r="B98" s="24" t="s">
        <v>352</v>
      </c>
      <c r="C98" s="98"/>
      <c r="D98" s="397">
        <v>0</v>
      </c>
      <c r="E98" s="21">
        <v>98.42</v>
      </c>
      <c r="F98" s="21">
        <v>118.1</v>
      </c>
      <c r="G98" s="116">
        <f t="shared" si="3"/>
        <v>0</v>
      </c>
      <c r="H98" s="102">
        <f t="shared" si="4"/>
        <v>0</v>
      </c>
    </row>
    <row r="99" spans="1:8" ht="15" customHeight="1" x14ac:dyDescent="0.25">
      <c r="A99" s="97" t="s">
        <v>353</v>
      </c>
      <c r="B99" s="24" t="s">
        <v>354</v>
      </c>
      <c r="C99" s="98"/>
      <c r="D99" s="397">
        <v>0</v>
      </c>
      <c r="E99" s="21">
        <v>45</v>
      </c>
      <c r="F99" s="21">
        <v>54</v>
      </c>
      <c r="G99" s="116">
        <f t="shared" si="3"/>
        <v>0</v>
      </c>
      <c r="H99" s="102">
        <f t="shared" si="4"/>
        <v>0</v>
      </c>
    </row>
    <row r="100" spans="1:8" ht="15" customHeight="1" x14ac:dyDescent="0.25">
      <c r="A100" s="97" t="s">
        <v>355</v>
      </c>
      <c r="B100" s="24" t="s">
        <v>356</v>
      </c>
      <c r="C100" s="98"/>
      <c r="D100" s="397">
        <v>0</v>
      </c>
      <c r="E100" s="21">
        <v>140.08000000000001</v>
      </c>
      <c r="F100" s="21">
        <v>168.1</v>
      </c>
      <c r="G100" s="116">
        <f t="shared" si="3"/>
        <v>0</v>
      </c>
      <c r="H100" s="102">
        <f t="shared" si="4"/>
        <v>0</v>
      </c>
    </row>
    <row r="101" spans="1:8" ht="15" customHeight="1" x14ac:dyDescent="0.25">
      <c r="A101" s="97" t="s">
        <v>357</v>
      </c>
      <c r="B101" s="24" t="s">
        <v>358</v>
      </c>
      <c r="C101" s="98"/>
      <c r="D101" s="397">
        <v>0</v>
      </c>
      <c r="E101" s="21">
        <v>25.92</v>
      </c>
      <c r="F101" s="21">
        <v>31.1</v>
      </c>
      <c r="G101" s="116">
        <f t="shared" si="3"/>
        <v>0</v>
      </c>
      <c r="H101" s="102">
        <f t="shared" si="4"/>
        <v>0</v>
      </c>
    </row>
    <row r="102" spans="1:8" ht="15" customHeight="1" x14ac:dyDescent="0.25">
      <c r="A102" s="97" t="s">
        <v>359</v>
      </c>
      <c r="B102" s="24" t="s">
        <v>360</v>
      </c>
      <c r="C102" s="98"/>
      <c r="D102" s="397">
        <v>0</v>
      </c>
      <c r="E102" s="21">
        <v>9.67</v>
      </c>
      <c r="F102" s="21">
        <v>11.6</v>
      </c>
      <c r="G102" s="116">
        <f t="shared" si="3"/>
        <v>0</v>
      </c>
      <c r="H102" s="102">
        <f t="shared" si="4"/>
        <v>0</v>
      </c>
    </row>
    <row r="103" spans="1:8" ht="15" customHeight="1" x14ac:dyDescent="0.25">
      <c r="A103" s="97" t="s">
        <v>361</v>
      </c>
      <c r="B103" s="24" t="s">
        <v>344</v>
      </c>
      <c r="C103" s="98"/>
      <c r="D103" s="397">
        <v>0</v>
      </c>
      <c r="E103" s="21">
        <v>21.58</v>
      </c>
      <c r="F103" s="21">
        <v>25.9</v>
      </c>
      <c r="G103" s="116">
        <f t="shared" si="3"/>
        <v>0</v>
      </c>
      <c r="H103" s="102">
        <f t="shared" si="4"/>
        <v>0</v>
      </c>
    </row>
    <row r="104" spans="1:8" ht="15" customHeight="1" x14ac:dyDescent="0.25">
      <c r="A104" s="97" t="s">
        <v>362</v>
      </c>
      <c r="B104" s="24" t="s">
        <v>363</v>
      </c>
      <c r="C104" s="98"/>
      <c r="D104" s="397">
        <v>0</v>
      </c>
      <c r="E104" s="21">
        <v>27.58</v>
      </c>
      <c r="F104" s="21">
        <v>33.1</v>
      </c>
      <c r="G104" s="116">
        <f t="shared" si="3"/>
        <v>0</v>
      </c>
      <c r="H104" s="102">
        <f t="shared" si="4"/>
        <v>0</v>
      </c>
    </row>
    <row r="105" spans="1:8" ht="15" customHeight="1" x14ac:dyDescent="0.25">
      <c r="A105" s="97" t="s">
        <v>364</v>
      </c>
      <c r="B105" s="24" t="s">
        <v>365</v>
      </c>
      <c r="C105" s="98"/>
      <c r="D105" s="397">
        <v>0</v>
      </c>
      <c r="E105" s="21">
        <v>268.33</v>
      </c>
      <c r="F105" s="21">
        <v>322</v>
      </c>
      <c r="G105" s="116">
        <f t="shared" si="3"/>
        <v>0</v>
      </c>
      <c r="H105" s="102">
        <f t="shared" si="4"/>
        <v>0</v>
      </c>
    </row>
    <row r="106" spans="1:8" ht="15" customHeight="1" x14ac:dyDescent="0.25">
      <c r="A106" s="97" t="s">
        <v>366</v>
      </c>
      <c r="B106" s="24" t="s">
        <v>367</v>
      </c>
      <c r="C106" s="98"/>
      <c r="D106" s="397">
        <v>0</v>
      </c>
      <c r="E106" s="21">
        <v>56.25</v>
      </c>
      <c r="F106" s="21">
        <v>67.5</v>
      </c>
      <c r="G106" s="116">
        <f t="shared" si="3"/>
        <v>0</v>
      </c>
      <c r="H106" s="102">
        <f t="shared" si="4"/>
        <v>0</v>
      </c>
    </row>
    <row r="107" spans="1:8" ht="15" customHeight="1" x14ac:dyDescent="0.25">
      <c r="A107" s="97" t="s">
        <v>368</v>
      </c>
      <c r="B107" s="24" t="s">
        <v>369</v>
      </c>
      <c r="C107" s="98"/>
      <c r="D107" s="397">
        <v>0</v>
      </c>
      <c r="E107" s="21">
        <v>23.17</v>
      </c>
      <c r="F107" s="21">
        <v>27.8</v>
      </c>
      <c r="G107" s="116">
        <f t="shared" si="3"/>
        <v>0</v>
      </c>
      <c r="H107" s="102">
        <f t="shared" si="4"/>
        <v>0</v>
      </c>
    </row>
    <row r="108" spans="1:8" ht="15" customHeight="1" x14ac:dyDescent="0.25">
      <c r="A108" s="97" t="s">
        <v>370</v>
      </c>
      <c r="B108" s="24" t="s">
        <v>371</v>
      </c>
      <c r="C108" s="98"/>
      <c r="D108" s="397">
        <v>0</v>
      </c>
      <c r="E108" s="21">
        <v>52.17</v>
      </c>
      <c r="F108" s="21">
        <v>62.6</v>
      </c>
      <c r="G108" s="116">
        <f t="shared" si="3"/>
        <v>0</v>
      </c>
      <c r="H108" s="102">
        <f t="shared" si="4"/>
        <v>0</v>
      </c>
    </row>
    <row r="109" spans="1:8" ht="15" customHeight="1" x14ac:dyDescent="0.25">
      <c r="A109" s="97" t="s">
        <v>372</v>
      </c>
      <c r="B109" s="24" t="s">
        <v>373</v>
      </c>
      <c r="C109" s="98"/>
      <c r="D109" s="397">
        <v>0</v>
      </c>
      <c r="E109" s="21">
        <v>114</v>
      </c>
      <c r="F109" s="21">
        <v>136.80000000000001</v>
      </c>
      <c r="G109" s="116">
        <f t="shared" si="3"/>
        <v>0</v>
      </c>
      <c r="H109" s="102">
        <f t="shared" si="4"/>
        <v>0</v>
      </c>
    </row>
    <row r="110" spans="1:8" ht="15" customHeight="1" x14ac:dyDescent="0.25">
      <c r="A110" s="97" t="s">
        <v>374</v>
      </c>
      <c r="B110" s="24" t="s">
        <v>375</v>
      </c>
      <c r="C110" s="98"/>
      <c r="D110" s="397">
        <v>0</v>
      </c>
      <c r="E110" s="21">
        <v>131.16999999999999</v>
      </c>
      <c r="F110" s="21">
        <v>157.4</v>
      </c>
      <c r="G110" s="116">
        <f t="shared" si="3"/>
        <v>0</v>
      </c>
      <c r="H110" s="102">
        <f t="shared" si="4"/>
        <v>0</v>
      </c>
    </row>
    <row r="111" spans="1:8" ht="15" customHeight="1" x14ac:dyDescent="0.25">
      <c r="A111" s="97" t="s">
        <v>376</v>
      </c>
      <c r="B111" s="24" t="s">
        <v>377</v>
      </c>
      <c r="C111" s="98"/>
      <c r="D111" s="397">
        <v>0</v>
      </c>
      <c r="E111" s="21">
        <v>994.92</v>
      </c>
      <c r="F111" s="21">
        <v>1193.9000000000001</v>
      </c>
      <c r="G111" s="116">
        <f t="shared" si="3"/>
        <v>0</v>
      </c>
      <c r="H111" s="102">
        <f t="shared" si="4"/>
        <v>0</v>
      </c>
    </row>
    <row r="112" spans="1:8" ht="15" customHeight="1" x14ac:dyDescent="0.25">
      <c r="A112" s="97" t="s">
        <v>378</v>
      </c>
      <c r="B112" s="24" t="s">
        <v>379</v>
      </c>
      <c r="C112" s="98"/>
      <c r="D112" s="397">
        <v>0</v>
      </c>
      <c r="E112" s="21">
        <v>51.42</v>
      </c>
      <c r="F112" s="21">
        <v>61.7</v>
      </c>
      <c r="G112" s="116">
        <f t="shared" si="3"/>
        <v>0</v>
      </c>
      <c r="H112" s="102">
        <f t="shared" si="4"/>
        <v>0</v>
      </c>
    </row>
    <row r="113" spans="1:8" ht="15" customHeight="1" x14ac:dyDescent="0.25">
      <c r="A113" s="97" t="s">
        <v>380</v>
      </c>
      <c r="B113" s="24" t="s">
        <v>381</v>
      </c>
      <c r="C113" s="98"/>
      <c r="D113" s="397">
        <v>0</v>
      </c>
      <c r="E113" s="21">
        <v>32.42</v>
      </c>
      <c r="F113" s="21">
        <v>38.9</v>
      </c>
      <c r="G113" s="116">
        <f t="shared" si="3"/>
        <v>0</v>
      </c>
      <c r="H113" s="102">
        <f t="shared" si="4"/>
        <v>0</v>
      </c>
    </row>
    <row r="114" spans="1:8" ht="15" customHeight="1" x14ac:dyDescent="0.25">
      <c r="A114" s="97" t="s">
        <v>382</v>
      </c>
      <c r="B114" s="24" t="s">
        <v>383</v>
      </c>
      <c r="C114" s="98"/>
      <c r="D114" s="397">
        <v>0</v>
      </c>
      <c r="E114" s="21">
        <v>43.25</v>
      </c>
      <c r="F114" s="21">
        <v>51.9</v>
      </c>
      <c r="G114" s="116">
        <f t="shared" si="3"/>
        <v>0</v>
      </c>
      <c r="H114" s="102">
        <f t="shared" si="4"/>
        <v>0</v>
      </c>
    </row>
    <row r="115" spans="1:8" ht="15" customHeight="1" x14ac:dyDescent="0.25">
      <c r="A115" s="97" t="s">
        <v>384</v>
      </c>
      <c r="B115" s="24" t="s">
        <v>385</v>
      </c>
      <c r="C115" s="98"/>
      <c r="D115" s="397">
        <v>0</v>
      </c>
      <c r="E115" s="21">
        <v>158</v>
      </c>
      <c r="F115" s="21">
        <v>189.6</v>
      </c>
      <c r="G115" s="116">
        <f t="shared" si="3"/>
        <v>0</v>
      </c>
      <c r="H115" s="102">
        <f t="shared" si="4"/>
        <v>0</v>
      </c>
    </row>
    <row r="116" spans="1:8" ht="15" customHeight="1" x14ac:dyDescent="0.25">
      <c r="A116" s="97" t="s">
        <v>386</v>
      </c>
      <c r="B116" s="24" t="s">
        <v>387</v>
      </c>
      <c r="C116" s="98"/>
      <c r="D116" s="397">
        <v>0</v>
      </c>
      <c r="E116" s="21">
        <v>4</v>
      </c>
      <c r="F116" s="21">
        <v>4.8</v>
      </c>
      <c r="G116" s="116">
        <f t="shared" si="3"/>
        <v>0</v>
      </c>
      <c r="H116" s="102">
        <f t="shared" si="4"/>
        <v>0</v>
      </c>
    </row>
    <row r="117" spans="1:8" ht="15" customHeight="1" x14ac:dyDescent="0.25">
      <c r="A117" s="97" t="s">
        <v>388</v>
      </c>
      <c r="B117" s="24" t="s">
        <v>389</v>
      </c>
      <c r="C117" s="98"/>
      <c r="D117" s="397">
        <v>0</v>
      </c>
      <c r="E117" s="21">
        <v>4</v>
      </c>
      <c r="F117" s="21">
        <v>4.8</v>
      </c>
      <c r="G117" s="116">
        <f t="shared" si="3"/>
        <v>0</v>
      </c>
      <c r="H117" s="102">
        <f t="shared" si="4"/>
        <v>0</v>
      </c>
    </row>
    <row r="118" spans="1:8" ht="15" customHeight="1" x14ac:dyDescent="0.25">
      <c r="A118" s="97" t="s">
        <v>390</v>
      </c>
      <c r="B118" s="24" t="s">
        <v>391</v>
      </c>
      <c r="C118" s="98"/>
      <c r="D118" s="397">
        <v>0</v>
      </c>
      <c r="E118" s="21">
        <v>155.58000000000001</v>
      </c>
      <c r="F118" s="21">
        <v>186.7</v>
      </c>
      <c r="G118" s="116">
        <f t="shared" si="3"/>
        <v>0</v>
      </c>
      <c r="H118" s="102">
        <f t="shared" si="4"/>
        <v>0</v>
      </c>
    </row>
    <row r="119" spans="1:8" ht="15" customHeight="1" x14ac:dyDescent="0.25">
      <c r="A119" s="97" t="s">
        <v>392</v>
      </c>
      <c r="B119" s="24" t="s">
        <v>393</v>
      </c>
      <c r="C119" s="98"/>
      <c r="D119" s="397">
        <v>0</v>
      </c>
      <c r="E119" s="21">
        <v>45</v>
      </c>
      <c r="F119" s="21">
        <v>54</v>
      </c>
      <c r="G119" s="116">
        <f t="shared" si="3"/>
        <v>0</v>
      </c>
      <c r="H119" s="102">
        <f t="shared" si="4"/>
        <v>0</v>
      </c>
    </row>
    <row r="120" spans="1:8" ht="15" customHeight="1" x14ac:dyDescent="0.25">
      <c r="A120" s="97" t="s">
        <v>394</v>
      </c>
      <c r="B120" s="24" t="s">
        <v>395</v>
      </c>
      <c r="C120" s="98"/>
      <c r="D120" s="397">
        <v>0</v>
      </c>
      <c r="E120" s="21">
        <v>85</v>
      </c>
      <c r="F120" s="21">
        <v>102</v>
      </c>
      <c r="G120" s="116">
        <f t="shared" si="3"/>
        <v>0</v>
      </c>
      <c r="H120" s="102">
        <f t="shared" si="4"/>
        <v>0</v>
      </c>
    </row>
    <row r="121" spans="1:8" ht="15" customHeight="1" x14ac:dyDescent="0.25">
      <c r="A121" s="97" t="s">
        <v>396</v>
      </c>
      <c r="B121" s="24" t="s">
        <v>397</v>
      </c>
      <c r="C121" s="98"/>
      <c r="D121" s="397">
        <v>0</v>
      </c>
      <c r="E121" s="21">
        <v>164.83</v>
      </c>
      <c r="F121" s="21">
        <v>197.8</v>
      </c>
      <c r="G121" s="116">
        <f t="shared" si="3"/>
        <v>0</v>
      </c>
      <c r="H121" s="102">
        <f t="shared" si="4"/>
        <v>0</v>
      </c>
    </row>
    <row r="122" spans="1:8" ht="15" customHeight="1" x14ac:dyDescent="0.25">
      <c r="A122" s="97" t="s">
        <v>398</v>
      </c>
      <c r="B122" s="24" t="s">
        <v>399</v>
      </c>
      <c r="C122" s="98"/>
      <c r="D122" s="397">
        <v>0</v>
      </c>
      <c r="E122" s="21">
        <v>99.25</v>
      </c>
      <c r="F122" s="21">
        <v>119.1</v>
      </c>
      <c r="G122" s="116">
        <f t="shared" si="3"/>
        <v>0</v>
      </c>
      <c r="H122" s="102">
        <f t="shared" si="4"/>
        <v>0</v>
      </c>
    </row>
    <row r="123" spans="1:8" ht="15" customHeight="1" x14ac:dyDescent="0.25">
      <c r="A123" s="97" t="s">
        <v>400</v>
      </c>
      <c r="B123" s="24" t="s">
        <v>401</v>
      </c>
      <c r="C123" s="98"/>
      <c r="D123" s="397">
        <v>0</v>
      </c>
      <c r="E123" s="21">
        <v>106.08</v>
      </c>
      <c r="F123" s="21">
        <v>127.3</v>
      </c>
      <c r="G123" s="116">
        <f t="shared" si="3"/>
        <v>0</v>
      </c>
      <c r="H123" s="102">
        <f t="shared" si="4"/>
        <v>0</v>
      </c>
    </row>
    <row r="124" spans="1:8" ht="15" customHeight="1" x14ac:dyDescent="0.25">
      <c r="A124" s="97" t="s">
        <v>402</v>
      </c>
      <c r="B124" s="24" t="s">
        <v>403</v>
      </c>
      <c r="C124" s="98"/>
      <c r="D124" s="397">
        <v>0</v>
      </c>
      <c r="E124" s="21">
        <v>54.25</v>
      </c>
      <c r="F124" s="21">
        <v>65.099999999999994</v>
      </c>
      <c r="G124" s="116">
        <f t="shared" si="3"/>
        <v>0</v>
      </c>
      <c r="H124" s="102">
        <f t="shared" si="4"/>
        <v>0</v>
      </c>
    </row>
    <row r="125" spans="1:8" ht="15" customHeight="1" x14ac:dyDescent="0.25">
      <c r="A125" s="97" t="s">
        <v>404</v>
      </c>
      <c r="B125" s="24" t="s">
        <v>405</v>
      </c>
      <c r="C125" s="98"/>
      <c r="D125" s="397">
        <v>0</v>
      </c>
      <c r="E125" s="21">
        <v>2.1</v>
      </c>
      <c r="F125" s="21">
        <v>2.52</v>
      </c>
      <c r="G125" s="116">
        <f t="shared" si="3"/>
        <v>0</v>
      </c>
      <c r="H125" s="102">
        <f t="shared" si="4"/>
        <v>0</v>
      </c>
    </row>
    <row r="126" spans="1:8" ht="15" customHeight="1" x14ac:dyDescent="0.25">
      <c r="A126" s="97" t="s">
        <v>406</v>
      </c>
      <c r="B126" s="24" t="s">
        <v>407</v>
      </c>
      <c r="C126" s="98"/>
      <c r="D126" s="397">
        <v>0</v>
      </c>
      <c r="E126" s="21">
        <v>54.25</v>
      </c>
      <c r="F126" s="21">
        <v>65.099999999999994</v>
      </c>
      <c r="G126" s="116">
        <f t="shared" si="3"/>
        <v>0</v>
      </c>
      <c r="H126" s="102">
        <f t="shared" si="4"/>
        <v>0</v>
      </c>
    </row>
    <row r="127" spans="1:8" ht="15" customHeight="1" x14ac:dyDescent="0.25">
      <c r="A127" s="97" t="s">
        <v>408</v>
      </c>
      <c r="B127" s="24" t="s">
        <v>409</v>
      </c>
      <c r="C127" s="98"/>
      <c r="D127" s="397">
        <v>0</v>
      </c>
      <c r="E127" s="21">
        <v>62.75</v>
      </c>
      <c r="F127" s="21">
        <v>75.3</v>
      </c>
      <c r="G127" s="116">
        <f t="shared" si="3"/>
        <v>0</v>
      </c>
      <c r="H127" s="102">
        <f t="shared" si="4"/>
        <v>0</v>
      </c>
    </row>
    <row r="128" spans="1:8" ht="15" customHeight="1" x14ac:dyDescent="0.25">
      <c r="A128" s="97" t="s">
        <v>410</v>
      </c>
      <c r="B128" s="24" t="s">
        <v>411</v>
      </c>
      <c r="C128" s="98"/>
      <c r="D128" s="397">
        <v>0</v>
      </c>
      <c r="E128" s="21">
        <v>107.5</v>
      </c>
      <c r="F128" s="21">
        <v>129</v>
      </c>
      <c r="G128" s="116">
        <f t="shared" si="3"/>
        <v>0</v>
      </c>
      <c r="H128" s="102">
        <f t="shared" si="4"/>
        <v>0</v>
      </c>
    </row>
    <row r="129" spans="1:8" ht="15" customHeight="1" x14ac:dyDescent="0.25">
      <c r="A129" s="97" t="s">
        <v>412</v>
      </c>
      <c r="B129" s="24" t="s">
        <v>413</v>
      </c>
      <c r="C129" s="98"/>
      <c r="D129" s="397">
        <v>0</v>
      </c>
      <c r="E129" s="21">
        <v>107.5</v>
      </c>
      <c r="F129" s="21">
        <v>129</v>
      </c>
      <c r="G129" s="116">
        <f t="shared" si="3"/>
        <v>0</v>
      </c>
      <c r="H129" s="102">
        <f t="shared" si="4"/>
        <v>0</v>
      </c>
    </row>
    <row r="130" spans="1:8" ht="15" customHeight="1" x14ac:dyDescent="0.25">
      <c r="A130" s="97" t="s">
        <v>414</v>
      </c>
      <c r="B130" s="24" t="s">
        <v>415</v>
      </c>
      <c r="C130" s="98"/>
      <c r="D130" s="397">
        <v>0</v>
      </c>
      <c r="E130" s="21">
        <v>107.5</v>
      </c>
      <c r="F130" s="21">
        <v>129</v>
      </c>
      <c r="G130" s="116">
        <f t="shared" si="3"/>
        <v>0</v>
      </c>
      <c r="H130" s="102">
        <f t="shared" si="4"/>
        <v>0</v>
      </c>
    </row>
    <row r="131" spans="1:8" ht="15" customHeight="1" x14ac:dyDescent="0.25">
      <c r="A131" s="97" t="s">
        <v>416</v>
      </c>
      <c r="B131" s="24" t="s">
        <v>417</v>
      </c>
      <c r="C131" s="98"/>
      <c r="D131" s="397">
        <v>0</v>
      </c>
      <c r="E131" s="21">
        <v>183.92</v>
      </c>
      <c r="F131" s="21">
        <v>220.7</v>
      </c>
      <c r="G131" s="116">
        <f t="shared" si="3"/>
        <v>0</v>
      </c>
      <c r="H131" s="102">
        <f t="shared" si="4"/>
        <v>0</v>
      </c>
    </row>
    <row r="132" spans="1:8" ht="15" customHeight="1" x14ac:dyDescent="0.25">
      <c r="A132" s="97" t="s">
        <v>418</v>
      </c>
      <c r="B132" s="24" t="s">
        <v>419</v>
      </c>
      <c r="C132" s="98"/>
      <c r="D132" s="397">
        <v>0</v>
      </c>
      <c r="E132" s="21">
        <v>397.75</v>
      </c>
      <c r="F132" s="21">
        <v>477.3</v>
      </c>
      <c r="G132" s="116">
        <f t="shared" si="3"/>
        <v>0</v>
      </c>
      <c r="H132" s="102">
        <f t="shared" si="4"/>
        <v>0</v>
      </c>
    </row>
    <row r="133" spans="1:8" ht="15" customHeight="1" x14ac:dyDescent="0.25">
      <c r="A133" s="97" t="s">
        <v>420</v>
      </c>
      <c r="B133" s="24" t="s">
        <v>421</v>
      </c>
      <c r="C133" s="98"/>
      <c r="D133" s="397">
        <v>0</v>
      </c>
      <c r="E133" s="21">
        <v>31.92</v>
      </c>
      <c r="F133" s="21">
        <v>38.299999999999997</v>
      </c>
      <c r="G133" s="116">
        <f t="shared" si="3"/>
        <v>0</v>
      </c>
      <c r="H133" s="102">
        <f t="shared" si="4"/>
        <v>0</v>
      </c>
    </row>
    <row r="134" spans="1:8" ht="15" customHeight="1" x14ac:dyDescent="0.25">
      <c r="A134" s="97" t="s">
        <v>422</v>
      </c>
      <c r="B134" s="24" t="s">
        <v>423</v>
      </c>
      <c r="C134" s="98"/>
      <c r="D134" s="397">
        <v>0</v>
      </c>
      <c r="E134" s="21">
        <v>31.92</v>
      </c>
      <c r="F134" s="21">
        <v>38.299999999999997</v>
      </c>
      <c r="G134" s="116">
        <f t="shared" si="3"/>
        <v>0</v>
      </c>
      <c r="H134" s="102">
        <f t="shared" si="4"/>
        <v>0</v>
      </c>
    </row>
    <row r="135" spans="1:8" ht="15" customHeight="1" x14ac:dyDescent="0.25">
      <c r="A135" s="97" t="s">
        <v>424</v>
      </c>
      <c r="B135" s="24" t="s">
        <v>425</v>
      </c>
      <c r="C135" s="98"/>
      <c r="D135" s="397">
        <v>0</v>
      </c>
      <c r="E135" s="21">
        <v>31.92</v>
      </c>
      <c r="F135" s="21">
        <v>38.299999999999997</v>
      </c>
      <c r="G135" s="116">
        <f t="shared" si="3"/>
        <v>0</v>
      </c>
      <c r="H135" s="102">
        <f t="shared" si="4"/>
        <v>0</v>
      </c>
    </row>
    <row r="136" spans="1:8" ht="15" customHeight="1" x14ac:dyDescent="0.25">
      <c r="A136" s="97" t="s">
        <v>426</v>
      </c>
      <c r="B136" s="24" t="s">
        <v>427</v>
      </c>
      <c r="C136" s="98"/>
      <c r="D136" s="397">
        <v>0</v>
      </c>
      <c r="E136" s="21">
        <v>31.92</v>
      </c>
      <c r="F136" s="21">
        <v>38.299999999999997</v>
      </c>
      <c r="G136" s="116">
        <f t="shared" si="3"/>
        <v>0</v>
      </c>
      <c r="H136" s="102">
        <f t="shared" si="4"/>
        <v>0</v>
      </c>
    </row>
    <row r="137" spans="1:8" ht="15" customHeight="1" x14ac:dyDescent="0.25">
      <c r="A137" s="97" t="s">
        <v>428</v>
      </c>
      <c r="B137" s="24" t="s">
        <v>429</v>
      </c>
      <c r="C137" s="98"/>
      <c r="D137" s="397">
        <v>0</v>
      </c>
      <c r="E137" s="21">
        <v>31.92</v>
      </c>
      <c r="F137" s="21">
        <v>38.299999999999997</v>
      </c>
      <c r="G137" s="116">
        <f t="shared" si="3"/>
        <v>0</v>
      </c>
      <c r="H137" s="102">
        <f t="shared" si="4"/>
        <v>0</v>
      </c>
    </row>
    <row r="138" spans="1:8" ht="15" customHeight="1" x14ac:dyDescent="0.25">
      <c r="A138" s="97" t="s">
        <v>430</v>
      </c>
      <c r="B138" s="24" t="s">
        <v>431</v>
      </c>
      <c r="C138" s="98"/>
      <c r="D138" s="397">
        <v>0</v>
      </c>
      <c r="E138" s="27">
        <v>8.17</v>
      </c>
      <c r="F138" s="27">
        <v>9.8000000000000007</v>
      </c>
      <c r="G138" s="117">
        <f t="shared" si="3"/>
        <v>0</v>
      </c>
      <c r="H138" s="102">
        <f t="shared" si="4"/>
        <v>0</v>
      </c>
    </row>
    <row r="139" spans="1:8" ht="15" customHeight="1" x14ac:dyDescent="0.25">
      <c r="A139" s="107"/>
      <c r="B139" s="108"/>
      <c r="C139" s="109"/>
      <c r="D139" s="398"/>
      <c r="E139" s="118"/>
      <c r="F139" s="111" t="s">
        <v>100</v>
      </c>
      <c r="G139" s="112">
        <f t="shared" ref="G139:H139" si="5">SUM(G63:G138)</f>
        <v>0</v>
      </c>
      <c r="H139" s="113">
        <f t="shared" si="5"/>
        <v>0</v>
      </c>
    </row>
    <row r="140" spans="1:8" ht="15" customHeight="1" x14ac:dyDescent="0.25">
      <c r="A140" s="93"/>
      <c r="B140" s="527" t="s">
        <v>432</v>
      </c>
      <c r="C140" s="430"/>
      <c r="D140" s="386"/>
      <c r="E140" s="95"/>
      <c r="F140" s="95"/>
      <c r="G140" s="114"/>
      <c r="H140" s="115"/>
    </row>
    <row r="141" spans="1:8" ht="15" customHeight="1" x14ac:dyDescent="0.25">
      <c r="A141" s="97" t="s">
        <v>433</v>
      </c>
      <c r="B141" s="24" t="s">
        <v>434</v>
      </c>
      <c r="C141" s="98"/>
      <c r="D141" s="397">
        <v>0</v>
      </c>
      <c r="E141" s="21">
        <v>37.75</v>
      </c>
      <c r="F141" s="21">
        <v>45.3</v>
      </c>
      <c r="G141" s="22">
        <f t="shared" ref="G141:G308" si="6">D141*E141</f>
        <v>0</v>
      </c>
      <c r="H141" s="23">
        <f t="shared" ref="H141:H308" si="7">D141*F141</f>
        <v>0</v>
      </c>
    </row>
    <row r="142" spans="1:8" ht="15" customHeight="1" x14ac:dyDescent="0.25">
      <c r="A142" s="97" t="s">
        <v>435</v>
      </c>
      <c r="B142" s="24" t="s">
        <v>436</v>
      </c>
      <c r="C142" s="98"/>
      <c r="D142" s="397">
        <v>0</v>
      </c>
      <c r="E142" s="21">
        <v>122.08</v>
      </c>
      <c r="F142" s="21">
        <v>146.5</v>
      </c>
      <c r="G142" s="22">
        <f t="shared" si="6"/>
        <v>0</v>
      </c>
      <c r="H142" s="102">
        <f t="shared" si="7"/>
        <v>0</v>
      </c>
    </row>
    <row r="143" spans="1:8" ht="15" customHeight="1" x14ac:dyDescent="0.25">
      <c r="A143" s="97" t="s">
        <v>437</v>
      </c>
      <c r="B143" s="24" t="s">
        <v>438</v>
      </c>
      <c r="C143" s="98"/>
      <c r="D143" s="397">
        <v>0</v>
      </c>
      <c r="E143" s="21">
        <v>57</v>
      </c>
      <c r="F143" s="21">
        <v>68.400000000000006</v>
      </c>
      <c r="G143" s="22">
        <f t="shared" si="6"/>
        <v>0</v>
      </c>
      <c r="H143" s="102">
        <f t="shared" si="7"/>
        <v>0</v>
      </c>
    </row>
    <row r="144" spans="1:8" ht="15" customHeight="1" x14ac:dyDescent="0.25">
      <c r="A144" s="97" t="s">
        <v>439</v>
      </c>
      <c r="B144" s="24" t="s">
        <v>440</v>
      </c>
      <c r="C144" s="98"/>
      <c r="D144" s="397">
        <v>0</v>
      </c>
      <c r="E144" s="21">
        <v>69.42</v>
      </c>
      <c r="F144" s="21">
        <v>83.3</v>
      </c>
      <c r="G144" s="22">
        <f t="shared" si="6"/>
        <v>0</v>
      </c>
      <c r="H144" s="102">
        <f t="shared" si="7"/>
        <v>0</v>
      </c>
    </row>
    <row r="145" spans="1:8" ht="15" customHeight="1" x14ac:dyDescent="0.25">
      <c r="A145" s="97" t="s">
        <v>441</v>
      </c>
      <c r="B145" s="24" t="s">
        <v>442</v>
      </c>
      <c r="C145" s="98"/>
      <c r="D145" s="397">
        <v>0</v>
      </c>
      <c r="E145" s="21">
        <v>69.42</v>
      </c>
      <c r="F145" s="21">
        <v>83.3</v>
      </c>
      <c r="G145" s="22">
        <f t="shared" si="6"/>
        <v>0</v>
      </c>
      <c r="H145" s="102">
        <f t="shared" si="7"/>
        <v>0</v>
      </c>
    </row>
    <row r="146" spans="1:8" ht="15" customHeight="1" x14ac:dyDescent="0.25">
      <c r="A146" s="97" t="s">
        <v>443</v>
      </c>
      <c r="B146" s="24" t="s">
        <v>444</v>
      </c>
      <c r="C146" s="98"/>
      <c r="D146" s="397">
        <v>0</v>
      </c>
      <c r="E146" s="21">
        <v>92.5</v>
      </c>
      <c r="F146" s="21">
        <v>111</v>
      </c>
      <c r="G146" s="22">
        <f t="shared" si="6"/>
        <v>0</v>
      </c>
      <c r="H146" s="102">
        <f t="shared" si="7"/>
        <v>0</v>
      </c>
    </row>
    <row r="147" spans="1:8" ht="15" customHeight="1" x14ac:dyDescent="0.25">
      <c r="A147" s="97" t="s">
        <v>445</v>
      </c>
      <c r="B147" s="24" t="s">
        <v>446</v>
      </c>
      <c r="C147" s="98"/>
      <c r="D147" s="397">
        <v>0</v>
      </c>
      <c r="E147" s="21">
        <v>92.5</v>
      </c>
      <c r="F147" s="21">
        <v>111</v>
      </c>
      <c r="G147" s="22">
        <f t="shared" si="6"/>
        <v>0</v>
      </c>
      <c r="H147" s="102">
        <f t="shared" si="7"/>
        <v>0</v>
      </c>
    </row>
    <row r="148" spans="1:8" ht="15" customHeight="1" x14ac:dyDescent="0.25">
      <c r="A148" s="97" t="s">
        <v>447</v>
      </c>
      <c r="B148" s="24" t="s">
        <v>448</v>
      </c>
      <c r="C148" s="98"/>
      <c r="D148" s="397">
        <v>0</v>
      </c>
      <c r="E148" s="21">
        <v>92.5</v>
      </c>
      <c r="F148" s="21">
        <v>111</v>
      </c>
      <c r="G148" s="22">
        <f t="shared" si="6"/>
        <v>0</v>
      </c>
      <c r="H148" s="102">
        <f t="shared" si="7"/>
        <v>0</v>
      </c>
    </row>
    <row r="149" spans="1:8" ht="15" customHeight="1" x14ac:dyDescent="0.25">
      <c r="A149" s="97" t="s">
        <v>449</v>
      </c>
      <c r="B149" s="24" t="s">
        <v>450</v>
      </c>
      <c r="C149" s="98"/>
      <c r="D149" s="397">
        <v>0</v>
      </c>
      <c r="E149" s="21">
        <v>98.42</v>
      </c>
      <c r="F149" s="21">
        <v>118.1</v>
      </c>
      <c r="G149" s="22">
        <f t="shared" si="6"/>
        <v>0</v>
      </c>
      <c r="H149" s="102">
        <f t="shared" si="7"/>
        <v>0</v>
      </c>
    </row>
    <row r="150" spans="1:8" ht="15" customHeight="1" x14ac:dyDescent="0.25">
      <c r="A150" s="97" t="s">
        <v>451</v>
      </c>
      <c r="B150" s="24" t="s">
        <v>452</v>
      </c>
      <c r="C150" s="98"/>
      <c r="D150" s="397">
        <v>0</v>
      </c>
      <c r="E150" s="21">
        <v>98.42</v>
      </c>
      <c r="F150" s="21">
        <v>118.1</v>
      </c>
      <c r="G150" s="22">
        <f t="shared" si="6"/>
        <v>0</v>
      </c>
      <c r="H150" s="102">
        <f t="shared" si="7"/>
        <v>0</v>
      </c>
    </row>
    <row r="151" spans="1:8" ht="15" customHeight="1" x14ac:dyDescent="0.25">
      <c r="A151" s="97" t="s">
        <v>453</v>
      </c>
      <c r="B151" s="24" t="s">
        <v>454</v>
      </c>
      <c r="C151" s="98"/>
      <c r="D151" s="397">
        <v>0</v>
      </c>
      <c r="E151" s="21">
        <v>433.08</v>
      </c>
      <c r="F151" s="21">
        <v>519.70000000000005</v>
      </c>
      <c r="G151" s="22">
        <f t="shared" si="6"/>
        <v>0</v>
      </c>
      <c r="H151" s="102">
        <f t="shared" si="7"/>
        <v>0</v>
      </c>
    </row>
    <row r="152" spans="1:8" ht="15" customHeight="1" x14ac:dyDescent="0.25">
      <c r="A152" s="97" t="s">
        <v>455</v>
      </c>
      <c r="B152" s="24" t="s">
        <v>456</v>
      </c>
      <c r="C152" s="98"/>
      <c r="D152" s="397">
        <v>0</v>
      </c>
      <c r="E152" s="21">
        <v>10.25</v>
      </c>
      <c r="F152" s="21">
        <v>12.3</v>
      </c>
      <c r="G152" s="22">
        <f t="shared" si="6"/>
        <v>0</v>
      </c>
      <c r="H152" s="102">
        <f t="shared" si="7"/>
        <v>0</v>
      </c>
    </row>
    <row r="153" spans="1:8" ht="15" customHeight="1" x14ac:dyDescent="0.25">
      <c r="A153" s="97" t="s">
        <v>457</v>
      </c>
      <c r="B153" s="24" t="s">
        <v>458</v>
      </c>
      <c r="C153" s="98"/>
      <c r="D153" s="397">
        <v>0</v>
      </c>
      <c r="E153" s="21">
        <v>85.92</v>
      </c>
      <c r="F153" s="21">
        <v>103.1</v>
      </c>
      <c r="G153" s="22">
        <f t="shared" si="6"/>
        <v>0</v>
      </c>
      <c r="H153" s="102">
        <f t="shared" si="7"/>
        <v>0</v>
      </c>
    </row>
    <row r="154" spans="1:8" ht="15" customHeight="1" x14ac:dyDescent="0.25">
      <c r="A154" s="97" t="s">
        <v>459</v>
      </c>
      <c r="B154" s="24" t="s">
        <v>460</v>
      </c>
      <c r="C154" s="98"/>
      <c r="D154" s="397">
        <v>0</v>
      </c>
      <c r="E154" s="21">
        <v>85.92</v>
      </c>
      <c r="F154" s="21">
        <v>103.1</v>
      </c>
      <c r="G154" s="22">
        <f t="shared" si="6"/>
        <v>0</v>
      </c>
      <c r="H154" s="102">
        <f t="shared" si="7"/>
        <v>0</v>
      </c>
    </row>
    <row r="155" spans="1:8" ht="15" customHeight="1" x14ac:dyDescent="0.25">
      <c r="A155" s="97" t="s">
        <v>461</v>
      </c>
      <c r="B155" s="24" t="s">
        <v>462</v>
      </c>
      <c r="C155" s="98"/>
      <c r="D155" s="397">
        <v>0</v>
      </c>
      <c r="E155" s="21">
        <v>55.17</v>
      </c>
      <c r="F155" s="21">
        <v>66.2</v>
      </c>
      <c r="G155" s="22">
        <f t="shared" si="6"/>
        <v>0</v>
      </c>
      <c r="H155" s="102">
        <f t="shared" si="7"/>
        <v>0</v>
      </c>
    </row>
    <row r="156" spans="1:8" ht="15" customHeight="1" x14ac:dyDescent="0.25">
      <c r="A156" s="97" t="s">
        <v>463</v>
      </c>
      <c r="B156" s="24" t="s">
        <v>464</v>
      </c>
      <c r="C156" s="98"/>
      <c r="D156" s="397">
        <v>0</v>
      </c>
      <c r="E156" s="21">
        <v>85.92</v>
      </c>
      <c r="F156" s="21">
        <v>103.1</v>
      </c>
      <c r="G156" s="22">
        <f t="shared" si="6"/>
        <v>0</v>
      </c>
      <c r="H156" s="102">
        <f t="shared" si="7"/>
        <v>0</v>
      </c>
    </row>
    <row r="157" spans="1:8" ht="15" customHeight="1" x14ac:dyDescent="0.25">
      <c r="A157" s="97" t="s">
        <v>465</v>
      </c>
      <c r="B157" s="24" t="s">
        <v>466</v>
      </c>
      <c r="C157" s="98"/>
      <c r="D157" s="397">
        <v>0</v>
      </c>
      <c r="E157" s="21">
        <v>24.25</v>
      </c>
      <c r="F157" s="21">
        <v>29.1</v>
      </c>
      <c r="G157" s="22">
        <f t="shared" si="6"/>
        <v>0</v>
      </c>
      <c r="H157" s="102">
        <f t="shared" si="7"/>
        <v>0</v>
      </c>
    </row>
    <row r="158" spans="1:8" ht="15" customHeight="1" x14ac:dyDescent="0.25">
      <c r="A158" s="97" t="s">
        <v>467</v>
      </c>
      <c r="B158" s="24" t="s">
        <v>468</v>
      </c>
      <c r="C158" s="98"/>
      <c r="D158" s="397">
        <v>0</v>
      </c>
      <c r="E158" s="21">
        <v>24.25</v>
      </c>
      <c r="F158" s="21">
        <v>29.1</v>
      </c>
      <c r="G158" s="22">
        <f t="shared" si="6"/>
        <v>0</v>
      </c>
      <c r="H158" s="102">
        <f t="shared" si="7"/>
        <v>0</v>
      </c>
    </row>
    <row r="159" spans="1:8" ht="15" customHeight="1" x14ac:dyDescent="0.25">
      <c r="A159" s="97" t="s">
        <v>469</v>
      </c>
      <c r="B159" s="24" t="s">
        <v>470</v>
      </c>
      <c r="C159" s="98"/>
      <c r="D159" s="397">
        <v>0</v>
      </c>
      <c r="E159" s="21">
        <v>31.67</v>
      </c>
      <c r="F159" s="21">
        <v>38</v>
      </c>
      <c r="G159" s="22">
        <f t="shared" si="6"/>
        <v>0</v>
      </c>
      <c r="H159" s="102">
        <f t="shared" si="7"/>
        <v>0</v>
      </c>
    </row>
    <row r="160" spans="1:8" ht="15" customHeight="1" x14ac:dyDescent="0.25">
      <c r="A160" s="97" t="s">
        <v>471</v>
      </c>
      <c r="B160" s="24" t="s">
        <v>472</v>
      </c>
      <c r="C160" s="98"/>
      <c r="D160" s="397">
        <v>0</v>
      </c>
      <c r="E160" s="21">
        <v>74.67</v>
      </c>
      <c r="F160" s="21">
        <v>89.6</v>
      </c>
      <c r="G160" s="22">
        <f t="shared" si="6"/>
        <v>0</v>
      </c>
      <c r="H160" s="102">
        <f t="shared" si="7"/>
        <v>0</v>
      </c>
    </row>
    <row r="161" spans="1:8" ht="15" customHeight="1" x14ac:dyDescent="0.25">
      <c r="A161" s="97" t="s">
        <v>473</v>
      </c>
      <c r="B161" s="24" t="s">
        <v>474</v>
      </c>
      <c r="C161" s="98"/>
      <c r="D161" s="397">
        <v>0</v>
      </c>
      <c r="E161" s="21">
        <v>74.67</v>
      </c>
      <c r="F161" s="21">
        <v>89.6</v>
      </c>
      <c r="G161" s="22">
        <f t="shared" si="6"/>
        <v>0</v>
      </c>
      <c r="H161" s="102">
        <f t="shared" si="7"/>
        <v>0</v>
      </c>
    </row>
    <row r="162" spans="1:8" ht="15" customHeight="1" x14ac:dyDescent="0.25">
      <c r="A162" s="97" t="s">
        <v>475</v>
      </c>
      <c r="B162" s="24" t="s">
        <v>476</v>
      </c>
      <c r="C162" s="98"/>
      <c r="D162" s="397">
        <v>0</v>
      </c>
      <c r="E162" s="21">
        <v>105.5</v>
      </c>
      <c r="F162" s="21">
        <v>126.6</v>
      </c>
      <c r="G162" s="22">
        <f t="shared" si="6"/>
        <v>0</v>
      </c>
      <c r="H162" s="102">
        <f t="shared" si="7"/>
        <v>0</v>
      </c>
    </row>
    <row r="163" spans="1:8" ht="15" customHeight="1" x14ac:dyDescent="0.25">
      <c r="A163" s="97" t="s">
        <v>477</v>
      </c>
      <c r="B163" s="24" t="s">
        <v>478</v>
      </c>
      <c r="C163" s="98"/>
      <c r="D163" s="397">
        <v>0</v>
      </c>
      <c r="E163" s="21">
        <v>105.5</v>
      </c>
      <c r="F163" s="21">
        <v>126.6</v>
      </c>
      <c r="G163" s="22">
        <f t="shared" si="6"/>
        <v>0</v>
      </c>
      <c r="H163" s="102">
        <f t="shared" si="7"/>
        <v>0</v>
      </c>
    </row>
    <row r="164" spans="1:8" ht="15" customHeight="1" x14ac:dyDescent="0.25">
      <c r="A164" s="97" t="s">
        <v>479</v>
      </c>
      <c r="B164" s="24" t="s">
        <v>480</v>
      </c>
      <c r="C164" s="98"/>
      <c r="D164" s="397">
        <v>0</v>
      </c>
      <c r="E164" s="21">
        <v>94</v>
      </c>
      <c r="F164" s="21">
        <v>112.8</v>
      </c>
      <c r="G164" s="22">
        <f t="shared" si="6"/>
        <v>0</v>
      </c>
      <c r="H164" s="102">
        <f t="shared" si="7"/>
        <v>0</v>
      </c>
    </row>
    <row r="165" spans="1:8" ht="15" customHeight="1" x14ac:dyDescent="0.25">
      <c r="A165" s="97" t="s">
        <v>481</v>
      </c>
      <c r="B165" s="24" t="s">
        <v>482</v>
      </c>
      <c r="C165" s="98"/>
      <c r="D165" s="397">
        <v>0</v>
      </c>
      <c r="E165" s="21">
        <v>94</v>
      </c>
      <c r="F165" s="21">
        <v>112.8</v>
      </c>
      <c r="G165" s="22">
        <f t="shared" si="6"/>
        <v>0</v>
      </c>
      <c r="H165" s="102">
        <f t="shared" si="7"/>
        <v>0</v>
      </c>
    </row>
    <row r="166" spans="1:8" ht="15" customHeight="1" x14ac:dyDescent="0.25">
      <c r="A166" s="97" t="s">
        <v>483</v>
      </c>
      <c r="B166" s="24" t="s">
        <v>484</v>
      </c>
      <c r="C166" s="98"/>
      <c r="D166" s="397">
        <v>0</v>
      </c>
      <c r="E166" s="21">
        <v>29</v>
      </c>
      <c r="F166" s="21">
        <v>34.799999999999997</v>
      </c>
      <c r="G166" s="22">
        <f t="shared" si="6"/>
        <v>0</v>
      </c>
      <c r="H166" s="102">
        <f t="shared" si="7"/>
        <v>0</v>
      </c>
    </row>
    <row r="167" spans="1:8" ht="15" customHeight="1" x14ac:dyDescent="0.25">
      <c r="A167" s="97" t="s">
        <v>485</v>
      </c>
      <c r="B167" s="24" t="s">
        <v>486</v>
      </c>
      <c r="C167" s="98"/>
      <c r="D167" s="397">
        <v>0</v>
      </c>
      <c r="E167" s="21">
        <v>121.25</v>
      </c>
      <c r="F167" s="21">
        <v>145.5</v>
      </c>
      <c r="G167" s="22">
        <f t="shared" si="6"/>
        <v>0</v>
      </c>
      <c r="H167" s="102">
        <f t="shared" si="7"/>
        <v>0</v>
      </c>
    </row>
    <row r="168" spans="1:8" ht="15" customHeight="1" x14ac:dyDescent="0.25">
      <c r="A168" s="97" t="s">
        <v>487</v>
      </c>
      <c r="B168" s="24" t="s">
        <v>488</v>
      </c>
      <c r="C168" s="98"/>
      <c r="D168" s="397">
        <v>0</v>
      </c>
      <c r="E168" s="21">
        <v>49.08</v>
      </c>
      <c r="F168" s="21">
        <v>58.9</v>
      </c>
      <c r="G168" s="22">
        <f t="shared" si="6"/>
        <v>0</v>
      </c>
      <c r="H168" s="102">
        <f t="shared" si="7"/>
        <v>0</v>
      </c>
    </row>
    <row r="169" spans="1:8" ht="15" customHeight="1" x14ac:dyDescent="0.25">
      <c r="A169" s="97" t="s">
        <v>489</v>
      </c>
      <c r="B169" s="24" t="s">
        <v>490</v>
      </c>
      <c r="C169" s="98"/>
      <c r="D169" s="397">
        <v>0</v>
      </c>
      <c r="E169" s="21">
        <v>102.83</v>
      </c>
      <c r="F169" s="21">
        <v>123.4</v>
      </c>
      <c r="G169" s="22">
        <f t="shared" si="6"/>
        <v>0</v>
      </c>
      <c r="H169" s="102">
        <f t="shared" si="7"/>
        <v>0</v>
      </c>
    </row>
    <row r="170" spans="1:8" ht="15" customHeight="1" x14ac:dyDescent="0.25">
      <c r="A170" s="97" t="s">
        <v>491</v>
      </c>
      <c r="B170" s="24" t="s">
        <v>492</v>
      </c>
      <c r="C170" s="98"/>
      <c r="D170" s="397">
        <v>0</v>
      </c>
      <c r="E170" s="21">
        <v>102.83</v>
      </c>
      <c r="F170" s="21">
        <v>123.4</v>
      </c>
      <c r="G170" s="22">
        <f t="shared" si="6"/>
        <v>0</v>
      </c>
      <c r="H170" s="102">
        <f t="shared" si="7"/>
        <v>0</v>
      </c>
    </row>
    <row r="171" spans="1:8" ht="15" customHeight="1" x14ac:dyDescent="0.25">
      <c r="A171" s="97" t="s">
        <v>493</v>
      </c>
      <c r="B171" s="24" t="s">
        <v>494</v>
      </c>
      <c r="C171" s="98"/>
      <c r="D171" s="397">
        <v>0</v>
      </c>
      <c r="E171" s="21">
        <v>92</v>
      </c>
      <c r="F171" s="21">
        <v>110.4</v>
      </c>
      <c r="G171" s="22">
        <f t="shared" si="6"/>
        <v>0</v>
      </c>
      <c r="H171" s="102">
        <f t="shared" si="7"/>
        <v>0</v>
      </c>
    </row>
    <row r="172" spans="1:8" ht="15" customHeight="1" x14ac:dyDescent="0.25">
      <c r="A172" s="97" t="s">
        <v>495</v>
      </c>
      <c r="B172" s="24" t="s">
        <v>496</v>
      </c>
      <c r="C172" s="98"/>
      <c r="D172" s="397">
        <v>0</v>
      </c>
      <c r="E172" s="21">
        <v>92</v>
      </c>
      <c r="F172" s="21">
        <v>110.4</v>
      </c>
      <c r="G172" s="22">
        <f t="shared" si="6"/>
        <v>0</v>
      </c>
      <c r="H172" s="102">
        <f t="shared" si="7"/>
        <v>0</v>
      </c>
    </row>
    <row r="173" spans="1:8" ht="15" customHeight="1" x14ac:dyDescent="0.25">
      <c r="A173" s="97" t="s">
        <v>497</v>
      </c>
      <c r="B173" s="24" t="s">
        <v>498</v>
      </c>
      <c r="C173" s="98"/>
      <c r="D173" s="397">
        <v>0</v>
      </c>
      <c r="E173" s="21">
        <v>81.17</v>
      </c>
      <c r="F173" s="21">
        <v>97.4</v>
      </c>
      <c r="G173" s="22">
        <f t="shared" si="6"/>
        <v>0</v>
      </c>
      <c r="H173" s="102">
        <f t="shared" si="7"/>
        <v>0</v>
      </c>
    </row>
    <row r="174" spans="1:8" ht="15" customHeight="1" x14ac:dyDescent="0.25">
      <c r="A174" s="97" t="s">
        <v>499</v>
      </c>
      <c r="B174" s="24" t="s">
        <v>500</v>
      </c>
      <c r="C174" s="98"/>
      <c r="D174" s="397">
        <v>0</v>
      </c>
      <c r="E174" s="21">
        <v>41.92</v>
      </c>
      <c r="F174" s="21">
        <v>50.3</v>
      </c>
      <c r="G174" s="22">
        <f t="shared" si="6"/>
        <v>0</v>
      </c>
      <c r="H174" s="102">
        <f t="shared" si="7"/>
        <v>0</v>
      </c>
    </row>
    <row r="175" spans="1:8" ht="15" customHeight="1" x14ac:dyDescent="0.25">
      <c r="A175" s="97" t="s">
        <v>501</v>
      </c>
      <c r="B175" s="24" t="s">
        <v>502</v>
      </c>
      <c r="C175" s="98"/>
      <c r="D175" s="397">
        <v>0</v>
      </c>
      <c r="E175" s="21">
        <v>41.92</v>
      </c>
      <c r="F175" s="21">
        <v>50.3</v>
      </c>
      <c r="G175" s="22">
        <f t="shared" si="6"/>
        <v>0</v>
      </c>
      <c r="H175" s="102">
        <f t="shared" si="7"/>
        <v>0</v>
      </c>
    </row>
    <row r="176" spans="1:8" ht="15" customHeight="1" x14ac:dyDescent="0.25">
      <c r="A176" s="97" t="s">
        <v>503</v>
      </c>
      <c r="B176" s="24" t="s">
        <v>504</v>
      </c>
      <c r="C176" s="98"/>
      <c r="D176" s="397">
        <v>0</v>
      </c>
      <c r="E176" s="21">
        <v>41.92</v>
      </c>
      <c r="F176" s="21">
        <v>50.3</v>
      </c>
      <c r="G176" s="22">
        <f t="shared" si="6"/>
        <v>0</v>
      </c>
      <c r="H176" s="102">
        <f t="shared" si="7"/>
        <v>0</v>
      </c>
    </row>
    <row r="177" spans="1:8" ht="15" customHeight="1" x14ac:dyDescent="0.25">
      <c r="A177" s="97" t="s">
        <v>505</v>
      </c>
      <c r="B177" s="24" t="s">
        <v>506</v>
      </c>
      <c r="C177" s="98"/>
      <c r="D177" s="397">
        <v>0</v>
      </c>
      <c r="E177" s="21">
        <v>91.08</v>
      </c>
      <c r="F177" s="21">
        <v>109.3</v>
      </c>
      <c r="G177" s="22">
        <f t="shared" si="6"/>
        <v>0</v>
      </c>
      <c r="H177" s="102">
        <f t="shared" si="7"/>
        <v>0</v>
      </c>
    </row>
    <row r="178" spans="1:8" ht="15" customHeight="1" x14ac:dyDescent="0.25">
      <c r="A178" s="97" t="s">
        <v>507</v>
      </c>
      <c r="B178" s="24" t="s">
        <v>508</v>
      </c>
      <c r="C178" s="98"/>
      <c r="D178" s="397">
        <v>0</v>
      </c>
      <c r="E178" s="21">
        <v>49.08</v>
      </c>
      <c r="F178" s="21">
        <v>58.9</v>
      </c>
      <c r="G178" s="22">
        <f t="shared" si="6"/>
        <v>0</v>
      </c>
      <c r="H178" s="102">
        <f t="shared" si="7"/>
        <v>0</v>
      </c>
    </row>
    <row r="179" spans="1:8" ht="15" customHeight="1" x14ac:dyDescent="0.25">
      <c r="A179" s="97" t="s">
        <v>509</v>
      </c>
      <c r="B179" s="24" t="s">
        <v>510</v>
      </c>
      <c r="C179" s="98"/>
      <c r="D179" s="397">
        <v>0</v>
      </c>
      <c r="E179" s="21">
        <v>69.58</v>
      </c>
      <c r="F179" s="21">
        <v>83.5</v>
      </c>
      <c r="G179" s="22">
        <f t="shared" si="6"/>
        <v>0</v>
      </c>
      <c r="H179" s="102">
        <f t="shared" si="7"/>
        <v>0</v>
      </c>
    </row>
    <row r="180" spans="1:8" ht="15" customHeight="1" x14ac:dyDescent="0.25">
      <c r="A180" s="97" t="s">
        <v>511</v>
      </c>
      <c r="B180" s="24" t="s">
        <v>512</v>
      </c>
      <c r="C180" s="98"/>
      <c r="D180" s="397">
        <v>0</v>
      </c>
      <c r="E180" s="21">
        <v>69.58</v>
      </c>
      <c r="F180" s="21">
        <v>83.5</v>
      </c>
      <c r="G180" s="22">
        <f t="shared" si="6"/>
        <v>0</v>
      </c>
      <c r="H180" s="102">
        <f t="shared" si="7"/>
        <v>0</v>
      </c>
    </row>
    <row r="181" spans="1:8" ht="15" customHeight="1" x14ac:dyDescent="0.25">
      <c r="A181" s="97" t="s">
        <v>513</v>
      </c>
      <c r="B181" s="24" t="s">
        <v>514</v>
      </c>
      <c r="C181" s="98"/>
      <c r="D181" s="397">
        <v>0</v>
      </c>
      <c r="E181" s="21">
        <v>61.33</v>
      </c>
      <c r="F181" s="21">
        <v>73.599999999999994</v>
      </c>
      <c r="G181" s="22">
        <f t="shared" si="6"/>
        <v>0</v>
      </c>
      <c r="H181" s="102">
        <f t="shared" si="7"/>
        <v>0</v>
      </c>
    </row>
    <row r="182" spans="1:8" ht="15" customHeight="1" x14ac:dyDescent="0.25">
      <c r="A182" s="97" t="s">
        <v>515</v>
      </c>
      <c r="B182" s="24" t="s">
        <v>516</v>
      </c>
      <c r="C182" s="98"/>
      <c r="D182" s="397">
        <v>0</v>
      </c>
      <c r="E182" s="21">
        <v>61.33</v>
      </c>
      <c r="F182" s="21">
        <v>73.599999999999994</v>
      </c>
      <c r="G182" s="22">
        <f t="shared" si="6"/>
        <v>0</v>
      </c>
      <c r="H182" s="102">
        <f t="shared" si="7"/>
        <v>0</v>
      </c>
    </row>
    <row r="183" spans="1:8" ht="15" customHeight="1" x14ac:dyDescent="0.25">
      <c r="A183" s="97" t="s">
        <v>517</v>
      </c>
      <c r="B183" s="24" t="s">
        <v>518</v>
      </c>
      <c r="C183" s="98"/>
      <c r="D183" s="397">
        <v>0</v>
      </c>
      <c r="E183" s="21">
        <v>61.33</v>
      </c>
      <c r="F183" s="21">
        <v>73.599999999999994</v>
      </c>
      <c r="G183" s="22">
        <f t="shared" si="6"/>
        <v>0</v>
      </c>
      <c r="H183" s="102">
        <f t="shared" si="7"/>
        <v>0</v>
      </c>
    </row>
    <row r="184" spans="1:8" ht="15" customHeight="1" x14ac:dyDescent="0.25">
      <c r="A184" s="97" t="s">
        <v>519</v>
      </c>
      <c r="B184" s="24" t="s">
        <v>520</v>
      </c>
      <c r="C184" s="98"/>
      <c r="D184" s="397">
        <v>0</v>
      </c>
      <c r="E184" s="21">
        <v>61.33</v>
      </c>
      <c r="F184" s="21">
        <v>73.599999999999994</v>
      </c>
      <c r="G184" s="22">
        <f t="shared" si="6"/>
        <v>0</v>
      </c>
      <c r="H184" s="102">
        <f t="shared" si="7"/>
        <v>0</v>
      </c>
    </row>
    <row r="185" spans="1:8" ht="15" customHeight="1" x14ac:dyDescent="0.25">
      <c r="A185" s="97" t="s">
        <v>521</v>
      </c>
      <c r="B185" s="24" t="s">
        <v>522</v>
      </c>
      <c r="C185" s="98"/>
      <c r="D185" s="397">
        <v>0</v>
      </c>
      <c r="E185" s="21">
        <v>81.5</v>
      </c>
      <c r="F185" s="21">
        <v>97.8</v>
      </c>
      <c r="G185" s="22">
        <f t="shared" si="6"/>
        <v>0</v>
      </c>
      <c r="H185" s="102">
        <f t="shared" si="7"/>
        <v>0</v>
      </c>
    </row>
    <row r="186" spans="1:8" ht="15" customHeight="1" x14ac:dyDescent="0.25">
      <c r="A186" s="97" t="s">
        <v>523</v>
      </c>
      <c r="B186" s="24" t="s">
        <v>524</v>
      </c>
      <c r="C186" s="98"/>
      <c r="D186" s="397">
        <v>0</v>
      </c>
      <c r="E186" s="21">
        <v>43</v>
      </c>
      <c r="F186" s="21">
        <v>51.6</v>
      </c>
      <c r="G186" s="22">
        <f t="shared" si="6"/>
        <v>0</v>
      </c>
      <c r="H186" s="102">
        <f t="shared" si="7"/>
        <v>0</v>
      </c>
    </row>
    <row r="187" spans="1:8" ht="15" customHeight="1" x14ac:dyDescent="0.25">
      <c r="A187" s="97" t="s">
        <v>525</v>
      </c>
      <c r="B187" s="24" t="s">
        <v>526</v>
      </c>
      <c r="C187" s="98"/>
      <c r="D187" s="397">
        <v>0</v>
      </c>
      <c r="E187" s="21">
        <v>43</v>
      </c>
      <c r="F187" s="21">
        <v>51.6</v>
      </c>
      <c r="G187" s="22">
        <f t="shared" si="6"/>
        <v>0</v>
      </c>
      <c r="H187" s="102">
        <f t="shared" si="7"/>
        <v>0</v>
      </c>
    </row>
    <row r="188" spans="1:8" ht="15" customHeight="1" x14ac:dyDescent="0.25">
      <c r="A188" s="97" t="s">
        <v>527</v>
      </c>
      <c r="B188" s="24" t="s">
        <v>528</v>
      </c>
      <c r="C188" s="98"/>
      <c r="D188" s="397">
        <v>0</v>
      </c>
      <c r="E188" s="21">
        <v>51.17</v>
      </c>
      <c r="F188" s="21">
        <v>61.4</v>
      </c>
      <c r="G188" s="22">
        <f t="shared" si="6"/>
        <v>0</v>
      </c>
      <c r="H188" s="102">
        <f t="shared" si="7"/>
        <v>0</v>
      </c>
    </row>
    <row r="189" spans="1:8" ht="15" customHeight="1" x14ac:dyDescent="0.25">
      <c r="A189" s="97" t="s">
        <v>529</v>
      </c>
      <c r="B189" s="24" t="s">
        <v>530</v>
      </c>
      <c r="C189" s="98"/>
      <c r="D189" s="397">
        <v>0</v>
      </c>
      <c r="E189" s="21">
        <v>51.17</v>
      </c>
      <c r="F189" s="21">
        <v>61.4</v>
      </c>
      <c r="G189" s="22">
        <f t="shared" si="6"/>
        <v>0</v>
      </c>
      <c r="H189" s="102">
        <f t="shared" si="7"/>
        <v>0</v>
      </c>
    </row>
    <row r="190" spans="1:8" ht="15" customHeight="1" x14ac:dyDescent="0.25">
      <c r="A190" s="97" t="s">
        <v>531</v>
      </c>
      <c r="B190" s="24" t="s">
        <v>532</v>
      </c>
      <c r="C190" s="98"/>
      <c r="D190" s="397">
        <v>0</v>
      </c>
      <c r="E190" s="21">
        <v>51.17</v>
      </c>
      <c r="F190" s="21">
        <v>61.4</v>
      </c>
      <c r="G190" s="22">
        <f t="shared" si="6"/>
        <v>0</v>
      </c>
      <c r="H190" s="102">
        <f t="shared" si="7"/>
        <v>0</v>
      </c>
    </row>
    <row r="191" spans="1:8" ht="15" customHeight="1" x14ac:dyDescent="0.25">
      <c r="A191" s="97" t="s">
        <v>533</v>
      </c>
      <c r="B191" s="24" t="s">
        <v>534</v>
      </c>
      <c r="C191" s="98"/>
      <c r="D191" s="397">
        <v>0</v>
      </c>
      <c r="E191" s="21">
        <v>51.17</v>
      </c>
      <c r="F191" s="21">
        <v>61.4</v>
      </c>
      <c r="G191" s="22">
        <f t="shared" si="6"/>
        <v>0</v>
      </c>
      <c r="H191" s="102">
        <f t="shared" si="7"/>
        <v>0</v>
      </c>
    </row>
    <row r="192" spans="1:8" ht="15" customHeight="1" x14ac:dyDescent="0.25">
      <c r="A192" s="97" t="s">
        <v>535</v>
      </c>
      <c r="B192" s="24" t="s">
        <v>536</v>
      </c>
      <c r="C192" s="98"/>
      <c r="D192" s="397">
        <v>0</v>
      </c>
      <c r="E192" s="21">
        <v>215</v>
      </c>
      <c r="F192" s="21">
        <v>258</v>
      </c>
      <c r="G192" s="22">
        <f t="shared" si="6"/>
        <v>0</v>
      </c>
      <c r="H192" s="102">
        <f t="shared" si="7"/>
        <v>0</v>
      </c>
    </row>
    <row r="193" spans="1:8" ht="15" customHeight="1" x14ac:dyDescent="0.25">
      <c r="A193" s="97" t="s">
        <v>537</v>
      </c>
      <c r="B193" s="24" t="s">
        <v>538</v>
      </c>
      <c r="C193" s="98"/>
      <c r="D193" s="397">
        <v>0</v>
      </c>
      <c r="E193" s="21">
        <v>128.91999999999999</v>
      </c>
      <c r="F193" s="21">
        <v>154.69999999999999</v>
      </c>
      <c r="G193" s="22">
        <f t="shared" si="6"/>
        <v>0</v>
      </c>
      <c r="H193" s="102">
        <f t="shared" si="7"/>
        <v>0</v>
      </c>
    </row>
    <row r="194" spans="1:8" ht="15" customHeight="1" x14ac:dyDescent="0.25">
      <c r="A194" s="97" t="s">
        <v>539</v>
      </c>
      <c r="B194" s="24" t="s">
        <v>540</v>
      </c>
      <c r="C194" s="98"/>
      <c r="D194" s="397">
        <v>0</v>
      </c>
      <c r="E194" s="21">
        <v>213.25</v>
      </c>
      <c r="F194" s="21">
        <v>255.9</v>
      </c>
      <c r="G194" s="22">
        <f t="shared" si="6"/>
        <v>0</v>
      </c>
      <c r="H194" s="102">
        <f t="shared" si="7"/>
        <v>0</v>
      </c>
    </row>
    <row r="195" spans="1:8" ht="15" customHeight="1" x14ac:dyDescent="0.25">
      <c r="A195" s="97" t="s">
        <v>541</v>
      </c>
      <c r="B195" s="24" t="s">
        <v>542</v>
      </c>
      <c r="C195" s="98"/>
      <c r="D195" s="397">
        <v>0</v>
      </c>
      <c r="E195" s="21">
        <v>120.25</v>
      </c>
      <c r="F195" s="21">
        <v>144.30000000000001</v>
      </c>
      <c r="G195" s="22">
        <f t="shared" si="6"/>
        <v>0</v>
      </c>
      <c r="H195" s="102">
        <f t="shared" si="7"/>
        <v>0</v>
      </c>
    </row>
    <row r="196" spans="1:8" ht="15" customHeight="1" x14ac:dyDescent="0.25">
      <c r="A196" s="97" t="s">
        <v>543</v>
      </c>
      <c r="B196" s="24" t="s">
        <v>544</v>
      </c>
      <c r="C196" s="98"/>
      <c r="D196" s="397">
        <v>0</v>
      </c>
      <c r="E196" s="21">
        <v>44.67</v>
      </c>
      <c r="F196" s="21">
        <v>53.6</v>
      </c>
      <c r="G196" s="22">
        <f t="shared" si="6"/>
        <v>0</v>
      </c>
      <c r="H196" s="102">
        <f t="shared" si="7"/>
        <v>0</v>
      </c>
    </row>
    <row r="197" spans="1:8" ht="15" customHeight="1" x14ac:dyDescent="0.25">
      <c r="A197" s="97" t="s">
        <v>545</v>
      </c>
      <c r="B197" s="24" t="s">
        <v>546</v>
      </c>
      <c r="C197" s="98"/>
      <c r="D197" s="397">
        <v>0</v>
      </c>
      <c r="E197" s="21">
        <v>44.67</v>
      </c>
      <c r="F197" s="21">
        <v>53.6</v>
      </c>
      <c r="G197" s="22">
        <f t="shared" si="6"/>
        <v>0</v>
      </c>
      <c r="H197" s="102">
        <f t="shared" si="7"/>
        <v>0</v>
      </c>
    </row>
    <row r="198" spans="1:8" ht="15" customHeight="1" x14ac:dyDescent="0.25">
      <c r="A198" s="97" t="s">
        <v>547</v>
      </c>
      <c r="B198" s="24" t="s">
        <v>548</v>
      </c>
      <c r="C198" s="98"/>
      <c r="D198" s="397">
        <v>0</v>
      </c>
      <c r="E198" s="21">
        <v>44.67</v>
      </c>
      <c r="F198" s="21">
        <v>53.6</v>
      </c>
      <c r="G198" s="22">
        <f t="shared" si="6"/>
        <v>0</v>
      </c>
      <c r="H198" s="102">
        <f t="shared" si="7"/>
        <v>0</v>
      </c>
    </row>
    <row r="199" spans="1:8" ht="15" customHeight="1" x14ac:dyDescent="0.25">
      <c r="A199" s="97" t="s">
        <v>549</v>
      </c>
      <c r="B199" s="24" t="s">
        <v>550</v>
      </c>
      <c r="C199" s="98"/>
      <c r="D199" s="397">
        <v>0</v>
      </c>
      <c r="E199" s="21">
        <v>187.33</v>
      </c>
      <c r="F199" s="21">
        <v>224.8</v>
      </c>
      <c r="G199" s="22">
        <f t="shared" si="6"/>
        <v>0</v>
      </c>
      <c r="H199" s="102">
        <f t="shared" si="7"/>
        <v>0</v>
      </c>
    </row>
    <row r="200" spans="1:8" ht="15" customHeight="1" x14ac:dyDescent="0.25">
      <c r="A200" s="97" t="s">
        <v>551</v>
      </c>
      <c r="B200" s="24" t="s">
        <v>552</v>
      </c>
      <c r="C200" s="98"/>
      <c r="D200" s="397">
        <v>0</v>
      </c>
      <c r="E200" s="21">
        <v>30.67</v>
      </c>
      <c r="F200" s="21">
        <v>36.799999999999997</v>
      </c>
      <c r="G200" s="22">
        <f t="shared" si="6"/>
        <v>0</v>
      </c>
      <c r="H200" s="102">
        <f t="shared" si="7"/>
        <v>0</v>
      </c>
    </row>
    <row r="201" spans="1:8" ht="15" customHeight="1" x14ac:dyDescent="0.25">
      <c r="A201" s="97" t="s">
        <v>553</v>
      </c>
      <c r="B201" s="24" t="s">
        <v>554</v>
      </c>
      <c r="C201" s="98"/>
      <c r="D201" s="397">
        <v>0</v>
      </c>
      <c r="E201" s="21">
        <v>27</v>
      </c>
      <c r="F201" s="21">
        <v>32.4</v>
      </c>
      <c r="G201" s="22">
        <f t="shared" si="6"/>
        <v>0</v>
      </c>
      <c r="H201" s="102">
        <f t="shared" si="7"/>
        <v>0</v>
      </c>
    </row>
    <row r="202" spans="1:8" ht="15" customHeight="1" x14ac:dyDescent="0.25">
      <c r="A202" s="97" t="s">
        <v>555</v>
      </c>
      <c r="B202" s="24" t="s">
        <v>556</v>
      </c>
      <c r="C202" s="98"/>
      <c r="D202" s="397">
        <v>0</v>
      </c>
      <c r="E202" s="21">
        <v>189.42</v>
      </c>
      <c r="F202" s="21">
        <v>227.3</v>
      </c>
      <c r="G202" s="22">
        <f t="shared" si="6"/>
        <v>0</v>
      </c>
      <c r="H202" s="102">
        <f t="shared" si="7"/>
        <v>0</v>
      </c>
    </row>
    <row r="203" spans="1:8" ht="15" customHeight="1" x14ac:dyDescent="0.25">
      <c r="A203" s="97" t="s">
        <v>557</v>
      </c>
      <c r="B203" s="24" t="s">
        <v>558</v>
      </c>
      <c r="C203" s="98"/>
      <c r="D203" s="397">
        <v>0</v>
      </c>
      <c r="E203" s="21">
        <v>45</v>
      </c>
      <c r="F203" s="21">
        <v>54</v>
      </c>
      <c r="G203" s="22">
        <f t="shared" si="6"/>
        <v>0</v>
      </c>
      <c r="H203" s="102">
        <f t="shared" si="7"/>
        <v>0</v>
      </c>
    </row>
    <row r="204" spans="1:8" ht="15" customHeight="1" x14ac:dyDescent="0.25">
      <c r="A204" s="97" t="s">
        <v>559</v>
      </c>
      <c r="B204" s="24" t="s">
        <v>560</v>
      </c>
      <c r="C204" s="98"/>
      <c r="D204" s="397">
        <v>0</v>
      </c>
      <c r="E204" s="21">
        <v>20.420000000000002</v>
      </c>
      <c r="F204" s="21">
        <v>24.5</v>
      </c>
      <c r="G204" s="22">
        <f t="shared" si="6"/>
        <v>0</v>
      </c>
      <c r="H204" s="102">
        <f t="shared" si="7"/>
        <v>0</v>
      </c>
    </row>
    <row r="205" spans="1:8" ht="15" customHeight="1" x14ac:dyDescent="0.25">
      <c r="A205" s="97" t="s">
        <v>561</v>
      </c>
      <c r="B205" s="24" t="s">
        <v>562</v>
      </c>
      <c r="C205" s="98"/>
      <c r="D205" s="397">
        <v>0</v>
      </c>
      <c r="E205" s="21">
        <v>21.5</v>
      </c>
      <c r="F205" s="21">
        <v>25.8</v>
      </c>
      <c r="G205" s="22">
        <f t="shared" si="6"/>
        <v>0</v>
      </c>
      <c r="H205" s="102">
        <f t="shared" si="7"/>
        <v>0</v>
      </c>
    </row>
    <row r="206" spans="1:8" ht="15" customHeight="1" x14ac:dyDescent="0.25">
      <c r="A206" s="97" t="s">
        <v>563</v>
      </c>
      <c r="B206" s="24" t="s">
        <v>564</v>
      </c>
      <c r="C206" s="98"/>
      <c r="D206" s="397">
        <v>0</v>
      </c>
      <c r="E206" s="21">
        <v>88.42</v>
      </c>
      <c r="F206" s="21">
        <v>106.1</v>
      </c>
      <c r="G206" s="22">
        <f t="shared" si="6"/>
        <v>0</v>
      </c>
      <c r="H206" s="102">
        <f t="shared" si="7"/>
        <v>0</v>
      </c>
    </row>
    <row r="207" spans="1:8" ht="15" customHeight="1" x14ac:dyDescent="0.25">
      <c r="A207" s="97" t="s">
        <v>565</v>
      </c>
      <c r="B207" s="24" t="s">
        <v>566</v>
      </c>
      <c r="C207" s="98"/>
      <c r="D207" s="397">
        <v>0</v>
      </c>
      <c r="E207" s="21">
        <v>25.92</v>
      </c>
      <c r="F207" s="21">
        <v>31.1</v>
      </c>
      <c r="G207" s="22">
        <f t="shared" si="6"/>
        <v>0</v>
      </c>
      <c r="H207" s="102">
        <f t="shared" si="7"/>
        <v>0</v>
      </c>
    </row>
    <row r="208" spans="1:8" ht="15" customHeight="1" x14ac:dyDescent="0.25">
      <c r="A208" s="97" t="s">
        <v>567</v>
      </c>
      <c r="B208" s="24" t="s">
        <v>568</v>
      </c>
      <c r="C208" s="98"/>
      <c r="D208" s="397">
        <v>0</v>
      </c>
      <c r="E208" s="21">
        <v>26.58</v>
      </c>
      <c r="F208" s="21">
        <v>31.9</v>
      </c>
      <c r="G208" s="22">
        <f t="shared" si="6"/>
        <v>0</v>
      </c>
      <c r="H208" s="102">
        <f t="shared" si="7"/>
        <v>0</v>
      </c>
    </row>
    <row r="209" spans="1:8" ht="15" customHeight="1" x14ac:dyDescent="0.25">
      <c r="A209" s="97" t="s">
        <v>569</v>
      </c>
      <c r="B209" s="24" t="s">
        <v>570</v>
      </c>
      <c r="C209" s="98"/>
      <c r="D209" s="397">
        <v>0</v>
      </c>
      <c r="E209" s="21">
        <v>9.17</v>
      </c>
      <c r="F209" s="21">
        <v>11</v>
      </c>
      <c r="G209" s="22">
        <f t="shared" si="6"/>
        <v>0</v>
      </c>
      <c r="H209" s="102">
        <f t="shared" si="7"/>
        <v>0</v>
      </c>
    </row>
    <row r="210" spans="1:8" ht="15" customHeight="1" x14ac:dyDescent="0.25">
      <c r="A210" s="97" t="s">
        <v>571</v>
      </c>
      <c r="B210" s="24" t="s">
        <v>572</v>
      </c>
      <c r="C210" s="98"/>
      <c r="D210" s="397">
        <v>0</v>
      </c>
      <c r="E210" s="21">
        <v>9.17</v>
      </c>
      <c r="F210" s="21">
        <v>11</v>
      </c>
      <c r="G210" s="22">
        <f t="shared" si="6"/>
        <v>0</v>
      </c>
      <c r="H210" s="102">
        <f t="shared" si="7"/>
        <v>0</v>
      </c>
    </row>
    <row r="211" spans="1:8" ht="15" customHeight="1" x14ac:dyDescent="0.25">
      <c r="A211" s="97" t="s">
        <v>573</v>
      </c>
      <c r="B211" s="24" t="s">
        <v>574</v>
      </c>
      <c r="C211" s="98"/>
      <c r="D211" s="397">
        <v>0</v>
      </c>
      <c r="E211" s="21">
        <v>2.58</v>
      </c>
      <c r="F211" s="21">
        <v>3.1</v>
      </c>
      <c r="G211" s="22">
        <f t="shared" si="6"/>
        <v>0</v>
      </c>
      <c r="H211" s="102">
        <f t="shared" si="7"/>
        <v>0</v>
      </c>
    </row>
    <row r="212" spans="1:8" ht="15" customHeight="1" x14ac:dyDescent="0.25">
      <c r="A212" s="97" t="s">
        <v>575</v>
      </c>
      <c r="B212" s="24" t="s">
        <v>576</v>
      </c>
      <c r="C212" s="98"/>
      <c r="D212" s="397">
        <v>0</v>
      </c>
      <c r="E212" s="21">
        <v>2.58</v>
      </c>
      <c r="F212" s="21">
        <v>3.1</v>
      </c>
      <c r="G212" s="22">
        <f t="shared" si="6"/>
        <v>0</v>
      </c>
      <c r="H212" s="102">
        <f t="shared" si="7"/>
        <v>0</v>
      </c>
    </row>
    <row r="213" spans="1:8" ht="15" customHeight="1" x14ac:dyDescent="0.25">
      <c r="A213" s="97" t="s">
        <v>577</v>
      </c>
      <c r="B213" s="24" t="s">
        <v>578</v>
      </c>
      <c r="C213" s="98"/>
      <c r="D213" s="397">
        <v>0</v>
      </c>
      <c r="E213" s="21">
        <v>2.58</v>
      </c>
      <c r="F213" s="21">
        <v>3.1</v>
      </c>
      <c r="G213" s="22">
        <f t="shared" si="6"/>
        <v>0</v>
      </c>
      <c r="H213" s="102">
        <f t="shared" si="7"/>
        <v>0</v>
      </c>
    </row>
    <row r="214" spans="1:8" ht="15" customHeight="1" x14ac:dyDescent="0.25">
      <c r="A214" s="97" t="s">
        <v>579</v>
      </c>
      <c r="B214" s="24" t="s">
        <v>580</v>
      </c>
      <c r="C214" s="98"/>
      <c r="D214" s="397">
        <v>0</v>
      </c>
      <c r="E214" s="21">
        <v>2.58</v>
      </c>
      <c r="F214" s="21">
        <v>3.1</v>
      </c>
      <c r="G214" s="22">
        <f t="shared" si="6"/>
        <v>0</v>
      </c>
      <c r="H214" s="102">
        <f t="shared" si="7"/>
        <v>0</v>
      </c>
    </row>
    <row r="215" spans="1:8" ht="15" customHeight="1" x14ac:dyDescent="0.25">
      <c r="A215" s="97" t="s">
        <v>581</v>
      </c>
      <c r="B215" s="24" t="s">
        <v>582</v>
      </c>
      <c r="C215" s="98"/>
      <c r="D215" s="397">
        <v>0</v>
      </c>
      <c r="E215" s="21">
        <v>2.58</v>
      </c>
      <c r="F215" s="21">
        <v>3.1</v>
      </c>
      <c r="G215" s="22">
        <f t="shared" si="6"/>
        <v>0</v>
      </c>
      <c r="H215" s="102">
        <f t="shared" si="7"/>
        <v>0</v>
      </c>
    </row>
    <row r="216" spans="1:8" ht="15" customHeight="1" x14ac:dyDescent="0.25">
      <c r="A216" s="97" t="s">
        <v>583</v>
      </c>
      <c r="B216" s="24" t="s">
        <v>584</v>
      </c>
      <c r="C216" s="98"/>
      <c r="D216" s="397">
        <v>0</v>
      </c>
      <c r="E216" s="21">
        <v>2.58</v>
      </c>
      <c r="F216" s="21">
        <v>3.1</v>
      </c>
      <c r="G216" s="22">
        <f t="shared" si="6"/>
        <v>0</v>
      </c>
      <c r="H216" s="102">
        <f t="shared" si="7"/>
        <v>0</v>
      </c>
    </row>
    <row r="217" spans="1:8" ht="15" customHeight="1" x14ac:dyDescent="0.25">
      <c r="A217" s="97" t="s">
        <v>585</v>
      </c>
      <c r="B217" s="24" t="s">
        <v>586</v>
      </c>
      <c r="C217" s="98"/>
      <c r="D217" s="397">
        <v>0</v>
      </c>
      <c r="E217" s="21">
        <v>2.58</v>
      </c>
      <c r="F217" s="21">
        <v>3.1</v>
      </c>
      <c r="G217" s="22">
        <f t="shared" si="6"/>
        <v>0</v>
      </c>
      <c r="H217" s="102">
        <f t="shared" si="7"/>
        <v>0</v>
      </c>
    </row>
    <row r="218" spans="1:8" ht="15" customHeight="1" x14ac:dyDescent="0.25">
      <c r="A218" s="97" t="s">
        <v>587</v>
      </c>
      <c r="B218" s="24" t="s">
        <v>588</v>
      </c>
      <c r="C218" s="98"/>
      <c r="D218" s="397">
        <v>0</v>
      </c>
      <c r="E218" s="21">
        <v>2.58</v>
      </c>
      <c r="F218" s="21">
        <v>3.1</v>
      </c>
      <c r="G218" s="22">
        <f t="shared" si="6"/>
        <v>0</v>
      </c>
      <c r="H218" s="102">
        <f t="shared" si="7"/>
        <v>0</v>
      </c>
    </row>
    <row r="219" spans="1:8" ht="15" customHeight="1" x14ac:dyDescent="0.25">
      <c r="A219" s="97" t="s">
        <v>589</v>
      </c>
      <c r="B219" s="24" t="s">
        <v>590</v>
      </c>
      <c r="C219" s="98"/>
      <c r="D219" s="397">
        <v>0</v>
      </c>
      <c r="E219" s="21">
        <v>2.58</v>
      </c>
      <c r="F219" s="21">
        <v>3.1</v>
      </c>
      <c r="G219" s="22">
        <f t="shared" si="6"/>
        <v>0</v>
      </c>
      <c r="H219" s="102">
        <f t="shared" si="7"/>
        <v>0</v>
      </c>
    </row>
    <row r="220" spans="1:8" ht="15" customHeight="1" x14ac:dyDescent="0.25">
      <c r="A220" s="97" t="s">
        <v>591</v>
      </c>
      <c r="B220" s="24" t="s">
        <v>592</v>
      </c>
      <c r="C220" s="98"/>
      <c r="D220" s="397">
        <v>0</v>
      </c>
      <c r="E220" s="21">
        <v>2.58</v>
      </c>
      <c r="F220" s="21">
        <v>3.1</v>
      </c>
      <c r="G220" s="22">
        <f t="shared" si="6"/>
        <v>0</v>
      </c>
      <c r="H220" s="102">
        <f t="shared" si="7"/>
        <v>0</v>
      </c>
    </row>
    <row r="221" spans="1:8" ht="15" customHeight="1" x14ac:dyDescent="0.25">
      <c r="A221" s="97" t="s">
        <v>593</v>
      </c>
      <c r="B221" s="24" t="s">
        <v>594</v>
      </c>
      <c r="C221" s="98"/>
      <c r="D221" s="397">
        <v>0</v>
      </c>
      <c r="E221" s="21">
        <v>2.58</v>
      </c>
      <c r="F221" s="21">
        <v>3.1</v>
      </c>
      <c r="G221" s="22">
        <f t="shared" si="6"/>
        <v>0</v>
      </c>
      <c r="H221" s="102">
        <f t="shared" si="7"/>
        <v>0</v>
      </c>
    </row>
    <row r="222" spans="1:8" ht="15" customHeight="1" x14ac:dyDescent="0.25">
      <c r="A222" s="97" t="s">
        <v>595</v>
      </c>
      <c r="B222" s="24" t="s">
        <v>596</v>
      </c>
      <c r="C222" s="98"/>
      <c r="D222" s="397">
        <v>0</v>
      </c>
      <c r="E222" s="21">
        <v>2.58</v>
      </c>
      <c r="F222" s="21">
        <v>3.1</v>
      </c>
      <c r="G222" s="22">
        <f t="shared" si="6"/>
        <v>0</v>
      </c>
      <c r="H222" s="102">
        <f t="shared" si="7"/>
        <v>0</v>
      </c>
    </row>
    <row r="223" spans="1:8" ht="15" customHeight="1" x14ac:dyDescent="0.25">
      <c r="A223" s="97" t="s">
        <v>597</v>
      </c>
      <c r="B223" s="24" t="s">
        <v>598</v>
      </c>
      <c r="C223" s="98"/>
      <c r="D223" s="397">
        <v>0</v>
      </c>
      <c r="E223" s="21">
        <v>2.58</v>
      </c>
      <c r="F223" s="21">
        <v>3.1</v>
      </c>
      <c r="G223" s="22">
        <f t="shared" si="6"/>
        <v>0</v>
      </c>
      <c r="H223" s="102">
        <f t="shared" si="7"/>
        <v>0</v>
      </c>
    </row>
    <row r="224" spans="1:8" ht="15" customHeight="1" x14ac:dyDescent="0.25">
      <c r="A224" s="97" t="s">
        <v>599</v>
      </c>
      <c r="B224" s="24" t="s">
        <v>600</v>
      </c>
      <c r="C224" s="98"/>
      <c r="D224" s="397">
        <v>0</v>
      </c>
      <c r="E224" s="21">
        <v>2.58</v>
      </c>
      <c r="F224" s="21">
        <v>3.1</v>
      </c>
      <c r="G224" s="22">
        <f t="shared" si="6"/>
        <v>0</v>
      </c>
      <c r="H224" s="102">
        <f t="shared" si="7"/>
        <v>0</v>
      </c>
    </row>
    <row r="225" spans="1:8" ht="15" customHeight="1" x14ac:dyDescent="0.25">
      <c r="A225" s="97" t="s">
        <v>601</v>
      </c>
      <c r="B225" s="24" t="s">
        <v>602</v>
      </c>
      <c r="C225" s="98"/>
      <c r="D225" s="397">
        <v>0</v>
      </c>
      <c r="E225" s="21">
        <v>2.58</v>
      </c>
      <c r="F225" s="21">
        <v>3.1</v>
      </c>
      <c r="G225" s="22">
        <f t="shared" si="6"/>
        <v>0</v>
      </c>
      <c r="H225" s="102">
        <f t="shared" si="7"/>
        <v>0</v>
      </c>
    </row>
    <row r="226" spans="1:8" ht="15" customHeight="1" x14ac:dyDescent="0.25">
      <c r="A226" s="41" t="s">
        <v>603</v>
      </c>
      <c r="B226" s="42" t="s">
        <v>604</v>
      </c>
      <c r="C226" s="103"/>
      <c r="D226" s="382">
        <v>0</v>
      </c>
      <c r="E226" s="44"/>
      <c r="F226" s="44"/>
      <c r="G226" s="45">
        <f t="shared" si="6"/>
        <v>0</v>
      </c>
      <c r="H226" s="105">
        <f t="shared" si="7"/>
        <v>0</v>
      </c>
    </row>
    <row r="227" spans="1:8" ht="15" customHeight="1" x14ac:dyDescent="0.25">
      <c r="A227" s="97" t="s">
        <v>605</v>
      </c>
      <c r="B227" s="24" t="s">
        <v>606</v>
      </c>
      <c r="C227" s="98"/>
      <c r="D227" s="397">
        <v>0</v>
      </c>
      <c r="E227" s="21">
        <v>44</v>
      </c>
      <c r="F227" s="21">
        <v>52.8</v>
      </c>
      <c r="G227" s="22">
        <f t="shared" si="6"/>
        <v>0</v>
      </c>
      <c r="H227" s="102">
        <f t="shared" si="7"/>
        <v>0</v>
      </c>
    </row>
    <row r="228" spans="1:8" ht="15" customHeight="1" x14ac:dyDescent="0.25">
      <c r="A228" s="97" t="s">
        <v>607</v>
      </c>
      <c r="B228" s="24" t="s">
        <v>608</v>
      </c>
      <c r="C228" s="98"/>
      <c r="D228" s="397">
        <v>0</v>
      </c>
      <c r="E228" s="21">
        <v>28.67</v>
      </c>
      <c r="F228" s="21">
        <v>34.4</v>
      </c>
      <c r="G228" s="22">
        <f t="shared" si="6"/>
        <v>0</v>
      </c>
      <c r="H228" s="102">
        <f t="shared" si="7"/>
        <v>0</v>
      </c>
    </row>
    <row r="229" spans="1:8" ht="15" customHeight="1" x14ac:dyDescent="0.25">
      <c r="A229" s="97" t="s">
        <v>609</v>
      </c>
      <c r="B229" s="24" t="s">
        <v>610</v>
      </c>
      <c r="C229" s="98"/>
      <c r="D229" s="397">
        <v>0</v>
      </c>
      <c r="E229" s="21">
        <v>28.67</v>
      </c>
      <c r="F229" s="21">
        <v>34.4</v>
      </c>
      <c r="G229" s="22">
        <f t="shared" si="6"/>
        <v>0</v>
      </c>
      <c r="H229" s="102">
        <f t="shared" si="7"/>
        <v>0</v>
      </c>
    </row>
    <row r="230" spans="1:8" ht="15" customHeight="1" x14ac:dyDescent="0.25">
      <c r="A230" s="97" t="s">
        <v>611</v>
      </c>
      <c r="B230" s="24" t="s">
        <v>612</v>
      </c>
      <c r="C230" s="98"/>
      <c r="D230" s="397">
        <v>0</v>
      </c>
      <c r="E230" s="21">
        <v>28.67</v>
      </c>
      <c r="F230" s="21">
        <v>34.4</v>
      </c>
      <c r="G230" s="22">
        <f t="shared" si="6"/>
        <v>0</v>
      </c>
      <c r="H230" s="102">
        <f t="shared" si="7"/>
        <v>0</v>
      </c>
    </row>
    <row r="231" spans="1:8" ht="15" customHeight="1" x14ac:dyDescent="0.25">
      <c r="A231" s="97" t="s">
        <v>613</v>
      </c>
      <c r="B231" s="24" t="s">
        <v>614</v>
      </c>
      <c r="C231" s="98"/>
      <c r="D231" s="397">
        <v>0</v>
      </c>
      <c r="E231" s="21">
        <v>52.17</v>
      </c>
      <c r="F231" s="21">
        <v>62.6</v>
      </c>
      <c r="G231" s="22">
        <f t="shared" si="6"/>
        <v>0</v>
      </c>
      <c r="H231" s="102">
        <f t="shared" si="7"/>
        <v>0</v>
      </c>
    </row>
    <row r="232" spans="1:8" ht="15" customHeight="1" x14ac:dyDescent="0.25">
      <c r="A232" s="97" t="s">
        <v>615</v>
      </c>
      <c r="B232" s="24" t="s">
        <v>616</v>
      </c>
      <c r="C232" s="98"/>
      <c r="D232" s="397">
        <v>0</v>
      </c>
      <c r="E232" s="21">
        <v>52.17</v>
      </c>
      <c r="F232" s="21">
        <v>62.6</v>
      </c>
      <c r="G232" s="22">
        <f t="shared" si="6"/>
        <v>0</v>
      </c>
      <c r="H232" s="102">
        <f t="shared" si="7"/>
        <v>0</v>
      </c>
    </row>
    <row r="233" spans="1:8" ht="15" customHeight="1" x14ac:dyDescent="0.25">
      <c r="A233" s="97" t="s">
        <v>617</v>
      </c>
      <c r="B233" s="24" t="s">
        <v>618</v>
      </c>
      <c r="C233" s="98"/>
      <c r="D233" s="397">
        <v>0</v>
      </c>
      <c r="E233" s="21">
        <v>52.17</v>
      </c>
      <c r="F233" s="21">
        <v>62.6</v>
      </c>
      <c r="G233" s="22">
        <f t="shared" si="6"/>
        <v>0</v>
      </c>
      <c r="H233" s="102">
        <f t="shared" si="7"/>
        <v>0</v>
      </c>
    </row>
    <row r="234" spans="1:8" ht="15" customHeight="1" x14ac:dyDescent="0.25">
      <c r="A234" s="97" t="s">
        <v>619</v>
      </c>
      <c r="B234" s="24" t="s">
        <v>620</v>
      </c>
      <c r="C234" s="98"/>
      <c r="D234" s="397">
        <v>0</v>
      </c>
      <c r="E234" s="21">
        <v>52.17</v>
      </c>
      <c r="F234" s="21">
        <v>62.6</v>
      </c>
      <c r="G234" s="22">
        <f t="shared" si="6"/>
        <v>0</v>
      </c>
      <c r="H234" s="102">
        <f t="shared" si="7"/>
        <v>0</v>
      </c>
    </row>
    <row r="235" spans="1:8" ht="15" customHeight="1" x14ac:dyDescent="0.25">
      <c r="A235" s="97" t="s">
        <v>621</v>
      </c>
      <c r="B235" s="24" t="s">
        <v>622</v>
      </c>
      <c r="C235" s="98"/>
      <c r="D235" s="397">
        <v>0</v>
      </c>
      <c r="E235" s="21">
        <v>339.92</v>
      </c>
      <c r="F235" s="21">
        <v>407.9</v>
      </c>
      <c r="G235" s="22">
        <f t="shared" si="6"/>
        <v>0</v>
      </c>
      <c r="H235" s="102">
        <f t="shared" si="7"/>
        <v>0</v>
      </c>
    </row>
    <row r="236" spans="1:8" ht="15" customHeight="1" x14ac:dyDescent="0.25">
      <c r="A236" s="97" t="s">
        <v>623</v>
      </c>
      <c r="B236" s="24" t="s">
        <v>624</v>
      </c>
      <c r="C236" s="98"/>
      <c r="D236" s="397">
        <v>0</v>
      </c>
      <c r="E236" s="21">
        <v>339.92</v>
      </c>
      <c r="F236" s="21">
        <v>407.9</v>
      </c>
      <c r="G236" s="22">
        <f t="shared" si="6"/>
        <v>0</v>
      </c>
      <c r="H236" s="102">
        <f t="shared" si="7"/>
        <v>0</v>
      </c>
    </row>
    <row r="237" spans="1:8" ht="15" customHeight="1" x14ac:dyDescent="0.25">
      <c r="A237" s="97" t="s">
        <v>625</v>
      </c>
      <c r="B237" s="24" t="s">
        <v>626</v>
      </c>
      <c r="C237" s="98"/>
      <c r="D237" s="397">
        <v>0</v>
      </c>
      <c r="E237" s="21">
        <v>50.83</v>
      </c>
      <c r="F237" s="21">
        <v>61</v>
      </c>
      <c r="G237" s="22">
        <f t="shared" si="6"/>
        <v>0</v>
      </c>
      <c r="H237" s="102">
        <f t="shared" si="7"/>
        <v>0</v>
      </c>
    </row>
    <row r="238" spans="1:8" ht="15" customHeight="1" x14ac:dyDescent="0.25">
      <c r="A238" s="97" t="s">
        <v>627</v>
      </c>
      <c r="B238" s="24" t="s">
        <v>628</v>
      </c>
      <c r="C238" s="98"/>
      <c r="D238" s="397">
        <v>0</v>
      </c>
      <c r="E238" s="21">
        <v>742.33</v>
      </c>
      <c r="F238" s="21">
        <v>890.8</v>
      </c>
      <c r="G238" s="22">
        <f t="shared" si="6"/>
        <v>0</v>
      </c>
      <c r="H238" s="102">
        <f t="shared" si="7"/>
        <v>0</v>
      </c>
    </row>
    <row r="239" spans="1:8" ht="15" customHeight="1" x14ac:dyDescent="0.25">
      <c r="A239" s="97" t="s">
        <v>629</v>
      </c>
      <c r="B239" s="24" t="s">
        <v>630</v>
      </c>
      <c r="C239" s="98"/>
      <c r="D239" s="397">
        <v>0</v>
      </c>
      <c r="E239" s="21">
        <v>371.58</v>
      </c>
      <c r="F239" s="21">
        <v>445.9</v>
      </c>
      <c r="G239" s="22">
        <f t="shared" si="6"/>
        <v>0</v>
      </c>
      <c r="H239" s="102">
        <f t="shared" si="7"/>
        <v>0</v>
      </c>
    </row>
    <row r="240" spans="1:8" ht="15" customHeight="1" x14ac:dyDescent="0.25">
      <c r="A240" s="97" t="s">
        <v>631</v>
      </c>
      <c r="B240" s="24" t="s">
        <v>632</v>
      </c>
      <c r="C240" s="98"/>
      <c r="D240" s="397">
        <v>0</v>
      </c>
      <c r="E240" s="21">
        <v>355.5</v>
      </c>
      <c r="F240" s="21">
        <v>426.6</v>
      </c>
      <c r="G240" s="22">
        <f t="shared" si="6"/>
        <v>0</v>
      </c>
      <c r="H240" s="102">
        <f t="shared" si="7"/>
        <v>0</v>
      </c>
    </row>
    <row r="241" spans="1:8" ht="15" customHeight="1" x14ac:dyDescent="0.25">
      <c r="A241" s="97" t="s">
        <v>633</v>
      </c>
      <c r="B241" s="24" t="s">
        <v>634</v>
      </c>
      <c r="C241" s="98"/>
      <c r="D241" s="397">
        <v>0</v>
      </c>
      <c r="E241" s="21">
        <v>379.5</v>
      </c>
      <c r="F241" s="21">
        <v>455.4</v>
      </c>
      <c r="G241" s="22">
        <f t="shared" si="6"/>
        <v>0</v>
      </c>
      <c r="H241" s="102">
        <f t="shared" si="7"/>
        <v>0</v>
      </c>
    </row>
    <row r="242" spans="1:8" ht="15" customHeight="1" x14ac:dyDescent="0.25">
      <c r="A242" s="97" t="s">
        <v>635</v>
      </c>
      <c r="B242" s="24" t="s">
        <v>636</v>
      </c>
      <c r="C242" s="98"/>
      <c r="D242" s="397">
        <v>0</v>
      </c>
      <c r="E242" s="21">
        <v>187.83</v>
      </c>
      <c r="F242" s="21">
        <v>225.4</v>
      </c>
      <c r="G242" s="22">
        <f t="shared" si="6"/>
        <v>0</v>
      </c>
      <c r="H242" s="102">
        <f t="shared" si="7"/>
        <v>0</v>
      </c>
    </row>
    <row r="243" spans="1:8" ht="15" customHeight="1" x14ac:dyDescent="0.25">
      <c r="A243" s="97" t="s">
        <v>637</v>
      </c>
      <c r="B243" s="24" t="s">
        <v>638</v>
      </c>
      <c r="C243" s="98"/>
      <c r="D243" s="397">
        <v>0</v>
      </c>
      <c r="E243" s="21">
        <v>30.75</v>
      </c>
      <c r="F243" s="21">
        <v>36.9</v>
      </c>
      <c r="G243" s="22">
        <f t="shared" si="6"/>
        <v>0</v>
      </c>
      <c r="H243" s="102">
        <f t="shared" si="7"/>
        <v>0</v>
      </c>
    </row>
    <row r="244" spans="1:8" ht="15" customHeight="1" x14ac:dyDescent="0.25">
      <c r="A244" s="97" t="s">
        <v>639</v>
      </c>
      <c r="B244" s="24" t="s">
        <v>640</v>
      </c>
      <c r="C244" s="98"/>
      <c r="D244" s="397">
        <v>0</v>
      </c>
      <c r="E244" s="21">
        <v>30.75</v>
      </c>
      <c r="F244" s="21">
        <v>36.9</v>
      </c>
      <c r="G244" s="22">
        <f t="shared" si="6"/>
        <v>0</v>
      </c>
      <c r="H244" s="102">
        <f t="shared" si="7"/>
        <v>0</v>
      </c>
    </row>
    <row r="245" spans="1:8" ht="15" customHeight="1" x14ac:dyDescent="0.25">
      <c r="A245" s="97" t="s">
        <v>641</v>
      </c>
      <c r="B245" s="24" t="s">
        <v>642</v>
      </c>
      <c r="C245" s="98"/>
      <c r="D245" s="397">
        <v>0</v>
      </c>
      <c r="E245" s="21">
        <v>23.83</v>
      </c>
      <c r="F245" s="21">
        <v>28.6</v>
      </c>
      <c r="G245" s="22">
        <f t="shared" si="6"/>
        <v>0</v>
      </c>
      <c r="H245" s="102">
        <f t="shared" si="7"/>
        <v>0</v>
      </c>
    </row>
    <row r="246" spans="1:8" ht="15" customHeight="1" x14ac:dyDescent="0.25">
      <c r="A246" s="97" t="s">
        <v>643</v>
      </c>
      <c r="B246" s="24" t="s">
        <v>644</v>
      </c>
      <c r="C246" s="98"/>
      <c r="D246" s="397">
        <v>0</v>
      </c>
      <c r="E246" s="21">
        <v>23.83</v>
      </c>
      <c r="F246" s="21">
        <v>28.6</v>
      </c>
      <c r="G246" s="22">
        <f t="shared" si="6"/>
        <v>0</v>
      </c>
      <c r="H246" s="102">
        <f t="shared" si="7"/>
        <v>0</v>
      </c>
    </row>
    <row r="247" spans="1:8" ht="15" customHeight="1" x14ac:dyDescent="0.25">
      <c r="A247" s="97" t="s">
        <v>645</v>
      </c>
      <c r="B247" s="24" t="s">
        <v>646</v>
      </c>
      <c r="C247" s="98"/>
      <c r="D247" s="397">
        <v>0</v>
      </c>
      <c r="E247" s="21">
        <v>25.83</v>
      </c>
      <c r="F247" s="21">
        <v>31</v>
      </c>
      <c r="G247" s="22">
        <f t="shared" si="6"/>
        <v>0</v>
      </c>
      <c r="H247" s="102">
        <f t="shared" si="7"/>
        <v>0</v>
      </c>
    </row>
    <row r="248" spans="1:8" ht="15" customHeight="1" x14ac:dyDescent="0.25">
      <c r="A248" s="97" t="s">
        <v>647</v>
      </c>
      <c r="B248" s="24" t="s">
        <v>648</v>
      </c>
      <c r="C248" s="98"/>
      <c r="D248" s="397">
        <v>0</v>
      </c>
      <c r="E248" s="21">
        <v>25.83</v>
      </c>
      <c r="F248" s="21">
        <v>31</v>
      </c>
      <c r="G248" s="22">
        <f t="shared" si="6"/>
        <v>0</v>
      </c>
      <c r="H248" s="102">
        <f t="shared" si="7"/>
        <v>0</v>
      </c>
    </row>
    <row r="249" spans="1:8" ht="15" customHeight="1" x14ac:dyDescent="0.25">
      <c r="A249" s="97" t="s">
        <v>649</v>
      </c>
      <c r="B249" s="24" t="s">
        <v>650</v>
      </c>
      <c r="C249" s="98"/>
      <c r="D249" s="397">
        <v>0</v>
      </c>
      <c r="E249" s="21">
        <v>45.67</v>
      </c>
      <c r="F249" s="21">
        <v>54.8</v>
      </c>
      <c r="G249" s="22">
        <f t="shared" si="6"/>
        <v>0</v>
      </c>
      <c r="H249" s="102">
        <f t="shared" si="7"/>
        <v>0</v>
      </c>
    </row>
    <row r="250" spans="1:8" ht="15" customHeight="1" x14ac:dyDescent="0.25">
      <c r="A250" s="97" t="s">
        <v>651</v>
      </c>
      <c r="B250" s="24" t="s">
        <v>652</v>
      </c>
      <c r="C250" s="98"/>
      <c r="D250" s="397">
        <v>0</v>
      </c>
      <c r="E250" s="21">
        <v>76.5</v>
      </c>
      <c r="F250" s="21">
        <v>91.8</v>
      </c>
      <c r="G250" s="22">
        <f t="shared" si="6"/>
        <v>0</v>
      </c>
      <c r="H250" s="102">
        <f t="shared" si="7"/>
        <v>0</v>
      </c>
    </row>
    <row r="251" spans="1:8" ht="15" customHeight="1" x14ac:dyDescent="0.25">
      <c r="A251" s="97" t="s">
        <v>653</v>
      </c>
      <c r="B251" s="24" t="s">
        <v>654</v>
      </c>
      <c r="C251" s="98"/>
      <c r="D251" s="397">
        <v>0</v>
      </c>
      <c r="E251" s="21">
        <v>43.67</v>
      </c>
      <c r="F251" s="21">
        <v>52.4</v>
      </c>
      <c r="G251" s="22">
        <f t="shared" si="6"/>
        <v>0</v>
      </c>
      <c r="H251" s="102">
        <f t="shared" si="7"/>
        <v>0</v>
      </c>
    </row>
    <row r="252" spans="1:8" ht="15" customHeight="1" x14ac:dyDescent="0.25">
      <c r="A252" s="97" t="s">
        <v>655</v>
      </c>
      <c r="B252" s="24" t="s">
        <v>656</v>
      </c>
      <c r="C252" s="98"/>
      <c r="D252" s="397">
        <v>0</v>
      </c>
      <c r="E252" s="21">
        <v>171.92</v>
      </c>
      <c r="F252" s="21">
        <v>206.3</v>
      </c>
      <c r="G252" s="22">
        <f t="shared" si="6"/>
        <v>0</v>
      </c>
      <c r="H252" s="102">
        <f t="shared" si="7"/>
        <v>0</v>
      </c>
    </row>
    <row r="253" spans="1:8" ht="15" customHeight="1" x14ac:dyDescent="0.25">
      <c r="A253" s="97" t="s">
        <v>657</v>
      </c>
      <c r="B253" s="24" t="s">
        <v>658</v>
      </c>
      <c r="C253" s="98"/>
      <c r="D253" s="397">
        <v>0</v>
      </c>
      <c r="E253" s="21">
        <v>57.58</v>
      </c>
      <c r="F253" s="21">
        <v>69.099999999999994</v>
      </c>
      <c r="G253" s="22">
        <f t="shared" si="6"/>
        <v>0</v>
      </c>
      <c r="H253" s="102">
        <f t="shared" si="7"/>
        <v>0</v>
      </c>
    </row>
    <row r="254" spans="1:8" ht="15" customHeight="1" x14ac:dyDescent="0.25">
      <c r="A254" s="97" t="s">
        <v>659</v>
      </c>
      <c r="B254" s="24" t="s">
        <v>660</v>
      </c>
      <c r="C254" s="98"/>
      <c r="D254" s="397">
        <v>0</v>
      </c>
      <c r="E254" s="21">
        <v>89.42</v>
      </c>
      <c r="F254" s="21">
        <v>107.3</v>
      </c>
      <c r="G254" s="22">
        <f t="shared" si="6"/>
        <v>0</v>
      </c>
      <c r="H254" s="102">
        <f t="shared" si="7"/>
        <v>0</v>
      </c>
    </row>
    <row r="255" spans="1:8" ht="15" customHeight="1" x14ac:dyDescent="0.25">
      <c r="A255" s="97" t="s">
        <v>661</v>
      </c>
      <c r="B255" s="24" t="s">
        <v>662</v>
      </c>
      <c r="C255" s="98"/>
      <c r="D255" s="397">
        <v>0</v>
      </c>
      <c r="E255" s="21">
        <v>89.42</v>
      </c>
      <c r="F255" s="21">
        <v>107.3</v>
      </c>
      <c r="G255" s="22">
        <f t="shared" si="6"/>
        <v>0</v>
      </c>
      <c r="H255" s="102">
        <f t="shared" si="7"/>
        <v>0</v>
      </c>
    </row>
    <row r="256" spans="1:8" ht="15" customHeight="1" x14ac:dyDescent="0.25">
      <c r="A256" s="97" t="s">
        <v>663</v>
      </c>
      <c r="B256" s="24" t="s">
        <v>664</v>
      </c>
      <c r="C256" s="98"/>
      <c r="D256" s="397">
        <v>0</v>
      </c>
      <c r="E256" s="21">
        <v>66.58</v>
      </c>
      <c r="F256" s="21">
        <v>79.900000000000006</v>
      </c>
      <c r="G256" s="22">
        <f t="shared" si="6"/>
        <v>0</v>
      </c>
      <c r="H256" s="102">
        <f t="shared" si="7"/>
        <v>0</v>
      </c>
    </row>
    <row r="257" spans="1:8" ht="15" customHeight="1" x14ac:dyDescent="0.25">
      <c r="A257" s="97" t="s">
        <v>665</v>
      </c>
      <c r="B257" s="24" t="s">
        <v>666</v>
      </c>
      <c r="C257" s="98"/>
      <c r="D257" s="397">
        <v>0</v>
      </c>
      <c r="E257" s="21">
        <v>30.75</v>
      </c>
      <c r="F257" s="21">
        <v>36.9</v>
      </c>
      <c r="G257" s="22">
        <f t="shared" si="6"/>
        <v>0</v>
      </c>
      <c r="H257" s="102">
        <f t="shared" si="7"/>
        <v>0</v>
      </c>
    </row>
    <row r="258" spans="1:8" ht="15" customHeight="1" x14ac:dyDescent="0.25">
      <c r="A258" s="97" t="s">
        <v>667</v>
      </c>
      <c r="B258" s="24" t="s">
        <v>668</v>
      </c>
      <c r="C258" s="98"/>
      <c r="D258" s="397">
        <v>0</v>
      </c>
      <c r="E258" s="21">
        <v>89.42</v>
      </c>
      <c r="F258" s="21">
        <v>107.3</v>
      </c>
      <c r="G258" s="22">
        <f t="shared" si="6"/>
        <v>0</v>
      </c>
      <c r="H258" s="102">
        <f t="shared" si="7"/>
        <v>0</v>
      </c>
    </row>
    <row r="259" spans="1:8" ht="15" customHeight="1" x14ac:dyDescent="0.25">
      <c r="A259" s="97" t="s">
        <v>669</v>
      </c>
      <c r="B259" s="24" t="s">
        <v>670</v>
      </c>
      <c r="C259" s="98"/>
      <c r="D259" s="397">
        <v>0</v>
      </c>
      <c r="E259" s="21">
        <v>76.5</v>
      </c>
      <c r="F259" s="21">
        <v>91.8</v>
      </c>
      <c r="G259" s="22">
        <f t="shared" si="6"/>
        <v>0</v>
      </c>
      <c r="H259" s="102">
        <f t="shared" si="7"/>
        <v>0</v>
      </c>
    </row>
    <row r="260" spans="1:8" ht="15" customHeight="1" x14ac:dyDescent="0.25">
      <c r="A260" s="97" t="s">
        <v>671</v>
      </c>
      <c r="B260" s="24" t="s">
        <v>672</v>
      </c>
      <c r="C260" s="98"/>
      <c r="D260" s="397">
        <v>0</v>
      </c>
      <c r="E260" s="21">
        <v>32.75</v>
      </c>
      <c r="F260" s="21">
        <v>39.299999999999997</v>
      </c>
      <c r="G260" s="22">
        <f t="shared" si="6"/>
        <v>0</v>
      </c>
      <c r="H260" s="102">
        <f t="shared" si="7"/>
        <v>0</v>
      </c>
    </row>
    <row r="261" spans="1:8" ht="15" customHeight="1" x14ac:dyDescent="0.25">
      <c r="A261" s="97" t="s">
        <v>673</v>
      </c>
      <c r="B261" s="24" t="s">
        <v>674</v>
      </c>
      <c r="C261" s="98"/>
      <c r="D261" s="397">
        <v>0</v>
      </c>
      <c r="E261" s="21">
        <v>30.75</v>
      </c>
      <c r="F261" s="21">
        <v>36.9</v>
      </c>
      <c r="G261" s="22">
        <f t="shared" si="6"/>
        <v>0</v>
      </c>
      <c r="H261" s="102">
        <f t="shared" si="7"/>
        <v>0</v>
      </c>
    </row>
    <row r="262" spans="1:8" ht="15" customHeight="1" x14ac:dyDescent="0.25">
      <c r="A262" s="97" t="s">
        <v>675</v>
      </c>
      <c r="B262" s="24" t="s">
        <v>676</v>
      </c>
      <c r="C262" s="98"/>
      <c r="D262" s="397">
        <v>0</v>
      </c>
      <c r="E262" s="21">
        <v>27.83</v>
      </c>
      <c r="F262" s="21">
        <v>33.4</v>
      </c>
      <c r="G262" s="22">
        <f t="shared" si="6"/>
        <v>0</v>
      </c>
      <c r="H262" s="102">
        <f t="shared" si="7"/>
        <v>0</v>
      </c>
    </row>
    <row r="263" spans="1:8" ht="15" customHeight="1" x14ac:dyDescent="0.25">
      <c r="A263" s="97" t="s">
        <v>677</v>
      </c>
      <c r="B263" s="24" t="s">
        <v>678</v>
      </c>
      <c r="C263" s="98"/>
      <c r="D263" s="397">
        <v>0</v>
      </c>
      <c r="E263" s="21">
        <v>38.75</v>
      </c>
      <c r="F263" s="21">
        <v>46.5</v>
      </c>
      <c r="G263" s="22">
        <f t="shared" si="6"/>
        <v>0</v>
      </c>
      <c r="H263" s="102">
        <f t="shared" si="7"/>
        <v>0</v>
      </c>
    </row>
    <row r="264" spans="1:8" ht="15" customHeight="1" x14ac:dyDescent="0.25">
      <c r="A264" s="97" t="s">
        <v>679</v>
      </c>
      <c r="B264" s="24" t="s">
        <v>680</v>
      </c>
      <c r="C264" s="98"/>
      <c r="D264" s="397">
        <v>0</v>
      </c>
      <c r="E264" s="21">
        <v>27.83</v>
      </c>
      <c r="F264" s="21">
        <v>33.4</v>
      </c>
      <c r="G264" s="22">
        <f t="shared" si="6"/>
        <v>0</v>
      </c>
      <c r="H264" s="102">
        <f t="shared" si="7"/>
        <v>0</v>
      </c>
    </row>
    <row r="265" spans="1:8" ht="15" customHeight="1" x14ac:dyDescent="0.25">
      <c r="A265" s="97" t="s">
        <v>681</v>
      </c>
      <c r="B265" s="24" t="s">
        <v>682</v>
      </c>
      <c r="C265" s="98"/>
      <c r="D265" s="397">
        <v>0</v>
      </c>
      <c r="E265" s="21">
        <v>22.83</v>
      </c>
      <c r="F265" s="21">
        <v>27.4</v>
      </c>
      <c r="G265" s="22">
        <f t="shared" si="6"/>
        <v>0</v>
      </c>
      <c r="H265" s="102">
        <f t="shared" si="7"/>
        <v>0</v>
      </c>
    </row>
    <row r="266" spans="1:8" ht="15" customHeight="1" x14ac:dyDescent="0.25">
      <c r="A266" s="97" t="s">
        <v>683</v>
      </c>
      <c r="B266" s="24" t="s">
        <v>684</v>
      </c>
      <c r="C266" s="98"/>
      <c r="D266" s="397">
        <v>0</v>
      </c>
      <c r="E266" s="21">
        <v>35.75</v>
      </c>
      <c r="F266" s="21">
        <v>42.9</v>
      </c>
      <c r="G266" s="22">
        <f t="shared" si="6"/>
        <v>0</v>
      </c>
      <c r="H266" s="102">
        <f t="shared" si="7"/>
        <v>0</v>
      </c>
    </row>
    <row r="267" spans="1:8" ht="15" customHeight="1" x14ac:dyDescent="0.25">
      <c r="A267" s="97" t="s">
        <v>685</v>
      </c>
      <c r="B267" s="24" t="s">
        <v>686</v>
      </c>
      <c r="C267" s="98"/>
      <c r="D267" s="397">
        <v>0</v>
      </c>
      <c r="E267" s="21">
        <v>22.83</v>
      </c>
      <c r="F267" s="21">
        <v>27.4</v>
      </c>
      <c r="G267" s="22">
        <f t="shared" si="6"/>
        <v>0</v>
      </c>
      <c r="H267" s="102">
        <f t="shared" si="7"/>
        <v>0</v>
      </c>
    </row>
    <row r="268" spans="1:8" ht="15" customHeight="1" x14ac:dyDescent="0.25">
      <c r="A268" s="97" t="s">
        <v>687</v>
      </c>
      <c r="B268" s="24" t="s">
        <v>688</v>
      </c>
      <c r="C268" s="98"/>
      <c r="D268" s="397">
        <v>0</v>
      </c>
      <c r="E268" s="21">
        <v>29.75</v>
      </c>
      <c r="F268" s="21">
        <v>35.700000000000003</v>
      </c>
      <c r="G268" s="22">
        <f t="shared" si="6"/>
        <v>0</v>
      </c>
      <c r="H268" s="102">
        <f t="shared" si="7"/>
        <v>0</v>
      </c>
    </row>
    <row r="269" spans="1:8" ht="15" customHeight="1" x14ac:dyDescent="0.25">
      <c r="A269" s="97" t="s">
        <v>689</v>
      </c>
      <c r="B269" s="24" t="s">
        <v>688</v>
      </c>
      <c r="C269" s="98"/>
      <c r="D269" s="397">
        <v>0</v>
      </c>
      <c r="E269" s="21">
        <v>29.75</v>
      </c>
      <c r="F269" s="21">
        <v>35.700000000000003</v>
      </c>
      <c r="G269" s="22">
        <f t="shared" si="6"/>
        <v>0</v>
      </c>
      <c r="H269" s="102">
        <f t="shared" si="7"/>
        <v>0</v>
      </c>
    </row>
    <row r="270" spans="1:8" ht="15" customHeight="1" x14ac:dyDescent="0.25">
      <c r="A270" s="97" t="s">
        <v>690</v>
      </c>
      <c r="B270" s="24" t="s">
        <v>691</v>
      </c>
      <c r="C270" s="98"/>
      <c r="D270" s="397">
        <v>0</v>
      </c>
      <c r="E270" s="21">
        <v>29.75</v>
      </c>
      <c r="F270" s="21">
        <v>35.700000000000003</v>
      </c>
      <c r="G270" s="22">
        <f t="shared" si="6"/>
        <v>0</v>
      </c>
      <c r="H270" s="102">
        <f t="shared" si="7"/>
        <v>0</v>
      </c>
    </row>
    <row r="271" spans="1:8" ht="15" customHeight="1" x14ac:dyDescent="0.25">
      <c r="A271" s="97" t="s">
        <v>692</v>
      </c>
      <c r="B271" s="24" t="s">
        <v>691</v>
      </c>
      <c r="C271" s="98"/>
      <c r="D271" s="397">
        <v>0</v>
      </c>
      <c r="E271" s="21">
        <v>29.75</v>
      </c>
      <c r="F271" s="21">
        <v>35.700000000000003</v>
      </c>
      <c r="G271" s="22">
        <f t="shared" si="6"/>
        <v>0</v>
      </c>
      <c r="H271" s="102">
        <f t="shared" si="7"/>
        <v>0</v>
      </c>
    </row>
    <row r="272" spans="1:8" ht="15" customHeight="1" x14ac:dyDescent="0.25">
      <c r="A272" s="97" t="s">
        <v>693</v>
      </c>
      <c r="B272" s="24" t="s">
        <v>691</v>
      </c>
      <c r="C272" s="98"/>
      <c r="D272" s="397">
        <v>0</v>
      </c>
      <c r="E272" s="21">
        <v>39.75</v>
      </c>
      <c r="F272" s="21">
        <v>47.7</v>
      </c>
      <c r="G272" s="22">
        <f t="shared" si="6"/>
        <v>0</v>
      </c>
      <c r="H272" s="102">
        <f t="shared" si="7"/>
        <v>0</v>
      </c>
    </row>
    <row r="273" spans="1:8" ht="15" customHeight="1" x14ac:dyDescent="0.25">
      <c r="A273" s="97" t="s">
        <v>694</v>
      </c>
      <c r="B273" s="24" t="s">
        <v>691</v>
      </c>
      <c r="C273" s="98"/>
      <c r="D273" s="397">
        <v>0</v>
      </c>
      <c r="E273" s="21">
        <v>49.67</v>
      </c>
      <c r="F273" s="21">
        <v>59.6</v>
      </c>
      <c r="G273" s="22">
        <f t="shared" si="6"/>
        <v>0</v>
      </c>
      <c r="H273" s="102">
        <f t="shared" si="7"/>
        <v>0</v>
      </c>
    </row>
    <row r="274" spans="1:8" ht="15" customHeight="1" x14ac:dyDescent="0.25">
      <c r="A274" s="97" t="s">
        <v>695</v>
      </c>
      <c r="B274" s="24" t="s">
        <v>696</v>
      </c>
      <c r="C274" s="98"/>
      <c r="D274" s="397">
        <v>0</v>
      </c>
      <c r="E274" s="21">
        <v>39.75</v>
      </c>
      <c r="F274" s="21">
        <v>47.7</v>
      </c>
      <c r="G274" s="22">
        <f t="shared" si="6"/>
        <v>0</v>
      </c>
      <c r="H274" s="102">
        <f t="shared" si="7"/>
        <v>0</v>
      </c>
    </row>
    <row r="275" spans="1:8" ht="15" customHeight="1" x14ac:dyDescent="0.25">
      <c r="A275" s="97" t="s">
        <v>697</v>
      </c>
      <c r="B275" s="24" t="s">
        <v>696</v>
      </c>
      <c r="C275" s="98"/>
      <c r="D275" s="397">
        <v>0</v>
      </c>
      <c r="E275" s="21">
        <v>49.67</v>
      </c>
      <c r="F275" s="21">
        <v>59.6</v>
      </c>
      <c r="G275" s="22">
        <f t="shared" si="6"/>
        <v>0</v>
      </c>
      <c r="H275" s="102">
        <f t="shared" si="7"/>
        <v>0</v>
      </c>
    </row>
    <row r="276" spans="1:8" ht="15" customHeight="1" x14ac:dyDescent="0.25">
      <c r="A276" s="97" t="s">
        <v>186</v>
      </c>
      <c r="B276" s="24" t="s">
        <v>187</v>
      </c>
      <c r="C276" s="98"/>
      <c r="D276" s="397">
        <v>0</v>
      </c>
      <c r="E276" s="21">
        <v>72.5</v>
      </c>
      <c r="F276" s="21">
        <v>87</v>
      </c>
      <c r="G276" s="22">
        <f t="shared" si="6"/>
        <v>0</v>
      </c>
      <c r="H276" s="102">
        <f t="shared" si="7"/>
        <v>0</v>
      </c>
    </row>
    <row r="277" spans="1:8" ht="15" customHeight="1" x14ac:dyDescent="0.25">
      <c r="A277" s="97" t="s">
        <v>698</v>
      </c>
      <c r="B277" s="24" t="s">
        <v>699</v>
      </c>
      <c r="C277" s="98"/>
      <c r="D277" s="397">
        <v>0</v>
      </c>
      <c r="E277" s="21">
        <v>15.08</v>
      </c>
      <c r="F277" s="21">
        <v>18.100000000000001</v>
      </c>
      <c r="G277" s="22">
        <f t="shared" si="6"/>
        <v>0</v>
      </c>
      <c r="H277" s="102">
        <f t="shared" si="7"/>
        <v>0</v>
      </c>
    </row>
    <row r="278" spans="1:8" ht="15" customHeight="1" x14ac:dyDescent="0.25">
      <c r="A278" s="97" t="s">
        <v>700</v>
      </c>
      <c r="B278" s="24" t="s">
        <v>701</v>
      </c>
      <c r="C278" s="98"/>
      <c r="D278" s="397">
        <v>0</v>
      </c>
      <c r="E278" s="21">
        <v>12.25</v>
      </c>
      <c r="F278" s="21">
        <v>14.7</v>
      </c>
      <c r="G278" s="22">
        <f t="shared" si="6"/>
        <v>0</v>
      </c>
      <c r="H278" s="102">
        <f t="shared" si="7"/>
        <v>0</v>
      </c>
    </row>
    <row r="279" spans="1:8" ht="15" customHeight="1" x14ac:dyDescent="0.25">
      <c r="A279" s="97" t="s">
        <v>702</v>
      </c>
      <c r="B279" s="24" t="s">
        <v>703</v>
      </c>
      <c r="C279" s="98"/>
      <c r="D279" s="397">
        <v>0</v>
      </c>
      <c r="E279" s="21">
        <v>37.83</v>
      </c>
      <c r="F279" s="21">
        <v>45.4</v>
      </c>
      <c r="G279" s="22">
        <f t="shared" si="6"/>
        <v>0</v>
      </c>
      <c r="H279" s="102">
        <f t="shared" si="7"/>
        <v>0</v>
      </c>
    </row>
    <row r="280" spans="1:8" ht="15" customHeight="1" x14ac:dyDescent="0.25">
      <c r="A280" s="97" t="s">
        <v>704</v>
      </c>
      <c r="B280" s="24" t="s">
        <v>705</v>
      </c>
      <c r="C280" s="98"/>
      <c r="D280" s="397">
        <v>0</v>
      </c>
      <c r="E280" s="21">
        <v>3.08</v>
      </c>
      <c r="F280" s="21">
        <v>3.7</v>
      </c>
      <c r="G280" s="22">
        <f t="shared" si="6"/>
        <v>0</v>
      </c>
      <c r="H280" s="102">
        <f t="shared" si="7"/>
        <v>0</v>
      </c>
    </row>
    <row r="281" spans="1:8" ht="15" customHeight="1" x14ac:dyDescent="0.25">
      <c r="A281" s="97" t="s">
        <v>706</v>
      </c>
      <c r="B281" s="24" t="s">
        <v>707</v>
      </c>
      <c r="C281" s="98"/>
      <c r="D281" s="397">
        <v>0</v>
      </c>
      <c r="E281" s="21">
        <v>3.08</v>
      </c>
      <c r="F281" s="21">
        <v>3.7</v>
      </c>
      <c r="G281" s="22">
        <f t="shared" si="6"/>
        <v>0</v>
      </c>
      <c r="H281" s="102">
        <f t="shared" si="7"/>
        <v>0</v>
      </c>
    </row>
    <row r="282" spans="1:8" ht="15" customHeight="1" x14ac:dyDescent="0.25">
      <c r="A282" s="97" t="s">
        <v>708</v>
      </c>
      <c r="B282" s="24" t="s">
        <v>709</v>
      </c>
      <c r="C282" s="98"/>
      <c r="D282" s="397">
        <v>0</v>
      </c>
      <c r="E282" s="21">
        <v>3.08</v>
      </c>
      <c r="F282" s="21">
        <v>3.7</v>
      </c>
      <c r="G282" s="22">
        <f t="shared" si="6"/>
        <v>0</v>
      </c>
      <c r="H282" s="102">
        <f t="shared" si="7"/>
        <v>0</v>
      </c>
    </row>
    <row r="283" spans="1:8" ht="15" customHeight="1" x14ac:dyDescent="0.25">
      <c r="A283" s="97" t="s">
        <v>710</v>
      </c>
      <c r="B283" s="24" t="s">
        <v>711</v>
      </c>
      <c r="C283" s="98"/>
      <c r="D283" s="397">
        <v>0</v>
      </c>
      <c r="E283" s="21">
        <v>3.08</v>
      </c>
      <c r="F283" s="21">
        <v>3.7</v>
      </c>
      <c r="G283" s="22">
        <f t="shared" si="6"/>
        <v>0</v>
      </c>
      <c r="H283" s="102">
        <f t="shared" si="7"/>
        <v>0</v>
      </c>
    </row>
    <row r="284" spans="1:8" ht="15" customHeight="1" x14ac:dyDescent="0.25">
      <c r="A284" s="97" t="s">
        <v>712</v>
      </c>
      <c r="B284" s="24" t="s">
        <v>713</v>
      </c>
      <c r="C284" s="98"/>
      <c r="D284" s="397">
        <v>0</v>
      </c>
      <c r="E284" s="21">
        <v>3.08</v>
      </c>
      <c r="F284" s="21">
        <v>3.7</v>
      </c>
      <c r="G284" s="22">
        <f t="shared" si="6"/>
        <v>0</v>
      </c>
      <c r="H284" s="102">
        <f t="shared" si="7"/>
        <v>0</v>
      </c>
    </row>
    <row r="285" spans="1:8" ht="15" customHeight="1" x14ac:dyDescent="0.25">
      <c r="A285" s="97" t="s">
        <v>714</v>
      </c>
      <c r="B285" s="24" t="s">
        <v>715</v>
      </c>
      <c r="C285" s="98"/>
      <c r="D285" s="397">
        <v>0</v>
      </c>
      <c r="E285" s="21">
        <v>3.08</v>
      </c>
      <c r="F285" s="21">
        <v>3.7</v>
      </c>
      <c r="G285" s="22">
        <f t="shared" si="6"/>
        <v>0</v>
      </c>
      <c r="H285" s="102">
        <f t="shared" si="7"/>
        <v>0</v>
      </c>
    </row>
    <row r="286" spans="1:8" ht="15" customHeight="1" x14ac:dyDescent="0.25">
      <c r="A286" s="97" t="s">
        <v>716</v>
      </c>
      <c r="B286" s="24" t="s">
        <v>717</v>
      </c>
      <c r="C286" s="98"/>
      <c r="D286" s="397">
        <v>0</v>
      </c>
      <c r="E286" s="21">
        <v>3.08</v>
      </c>
      <c r="F286" s="21">
        <v>3.7</v>
      </c>
      <c r="G286" s="22">
        <f t="shared" si="6"/>
        <v>0</v>
      </c>
      <c r="H286" s="102">
        <f t="shared" si="7"/>
        <v>0</v>
      </c>
    </row>
    <row r="287" spans="1:8" ht="15" customHeight="1" x14ac:dyDescent="0.25">
      <c r="A287" s="97" t="s">
        <v>718</v>
      </c>
      <c r="B287" s="24" t="s">
        <v>719</v>
      </c>
      <c r="C287" s="98"/>
      <c r="D287" s="397">
        <v>0</v>
      </c>
      <c r="E287" s="21">
        <v>3.08</v>
      </c>
      <c r="F287" s="21">
        <v>3.7</v>
      </c>
      <c r="G287" s="22">
        <f t="shared" si="6"/>
        <v>0</v>
      </c>
      <c r="H287" s="102">
        <f t="shared" si="7"/>
        <v>0</v>
      </c>
    </row>
    <row r="288" spans="1:8" ht="15" customHeight="1" x14ac:dyDescent="0.25">
      <c r="A288" s="97" t="s">
        <v>720</v>
      </c>
      <c r="B288" s="24" t="s">
        <v>721</v>
      </c>
      <c r="C288" s="98"/>
      <c r="D288" s="397">
        <v>0</v>
      </c>
      <c r="E288" s="21">
        <v>3.08</v>
      </c>
      <c r="F288" s="21">
        <v>3.7</v>
      </c>
      <c r="G288" s="22">
        <f t="shared" si="6"/>
        <v>0</v>
      </c>
      <c r="H288" s="102">
        <f t="shared" si="7"/>
        <v>0</v>
      </c>
    </row>
    <row r="289" spans="1:8" ht="15" customHeight="1" x14ac:dyDescent="0.25">
      <c r="A289" s="97" t="s">
        <v>722</v>
      </c>
      <c r="B289" s="24" t="s">
        <v>723</v>
      </c>
      <c r="C289" s="98"/>
      <c r="D289" s="397">
        <v>0</v>
      </c>
      <c r="E289" s="21">
        <v>3.08</v>
      </c>
      <c r="F289" s="21">
        <v>3.7</v>
      </c>
      <c r="G289" s="22">
        <f t="shared" si="6"/>
        <v>0</v>
      </c>
      <c r="H289" s="102">
        <f t="shared" si="7"/>
        <v>0</v>
      </c>
    </row>
    <row r="290" spans="1:8" ht="15" customHeight="1" x14ac:dyDescent="0.25">
      <c r="A290" s="97" t="s">
        <v>724</v>
      </c>
      <c r="B290" s="24" t="s">
        <v>725</v>
      </c>
      <c r="C290" s="98"/>
      <c r="D290" s="397">
        <v>0</v>
      </c>
      <c r="E290" s="21">
        <v>3.08</v>
      </c>
      <c r="F290" s="21">
        <v>3.7</v>
      </c>
      <c r="G290" s="22">
        <f t="shared" si="6"/>
        <v>0</v>
      </c>
      <c r="H290" s="102">
        <f t="shared" si="7"/>
        <v>0</v>
      </c>
    </row>
    <row r="291" spans="1:8" ht="15" customHeight="1" x14ac:dyDescent="0.25">
      <c r="A291" s="97" t="s">
        <v>726</v>
      </c>
      <c r="B291" s="24" t="s">
        <v>727</v>
      </c>
      <c r="C291" s="98"/>
      <c r="D291" s="397">
        <v>0</v>
      </c>
      <c r="E291" s="21">
        <v>3.08</v>
      </c>
      <c r="F291" s="21">
        <v>3.7</v>
      </c>
      <c r="G291" s="22">
        <f t="shared" si="6"/>
        <v>0</v>
      </c>
      <c r="H291" s="102">
        <f t="shared" si="7"/>
        <v>0</v>
      </c>
    </row>
    <row r="292" spans="1:8" ht="15" customHeight="1" x14ac:dyDescent="0.25">
      <c r="A292" s="97" t="s">
        <v>728</v>
      </c>
      <c r="B292" s="24" t="s">
        <v>729</v>
      </c>
      <c r="C292" s="98"/>
      <c r="D292" s="397">
        <v>0</v>
      </c>
      <c r="E292" s="21">
        <v>3.08</v>
      </c>
      <c r="F292" s="21">
        <v>3.7</v>
      </c>
      <c r="G292" s="22">
        <f t="shared" si="6"/>
        <v>0</v>
      </c>
      <c r="H292" s="102">
        <f t="shared" si="7"/>
        <v>0</v>
      </c>
    </row>
    <row r="293" spans="1:8" ht="15" customHeight="1" x14ac:dyDescent="0.25">
      <c r="A293" s="97" t="s">
        <v>730</v>
      </c>
      <c r="B293" s="24" t="s">
        <v>731</v>
      </c>
      <c r="C293" s="98"/>
      <c r="D293" s="397">
        <v>0</v>
      </c>
      <c r="E293" s="21">
        <v>3.08</v>
      </c>
      <c r="F293" s="21">
        <v>3.7</v>
      </c>
      <c r="G293" s="22">
        <f t="shared" si="6"/>
        <v>0</v>
      </c>
      <c r="H293" s="102">
        <f t="shared" si="7"/>
        <v>0</v>
      </c>
    </row>
    <row r="294" spans="1:8" ht="15" customHeight="1" x14ac:dyDescent="0.25">
      <c r="A294" s="97" t="s">
        <v>732</v>
      </c>
      <c r="B294" s="24" t="s">
        <v>733</v>
      </c>
      <c r="C294" s="98"/>
      <c r="D294" s="397">
        <v>0</v>
      </c>
      <c r="E294" s="21">
        <v>3.08</v>
      </c>
      <c r="F294" s="21">
        <v>3.7</v>
      </c>
      <c r="G294" s="22">
        <f t="shared" si="6"/>
        <v>0</v>
      </c>
      <c r="H294" s="102">
        <f t="shared" si="7"/>
        <v>0</v>
      </c>
    </row>
    <row r="295" spans="1:8" ht="15" customHeight="1" x14ac:dyDescent="0.25">
      <c r="A295" s="97" t="s">
        <v>734</v>
      </c>
      <c r="B295" s="24" t="s">
        <v>735</v>
      </c>
      <c r="C295" s="98"/>
      <c r="D295" s="397">
        <v>0</v>
      </c>
      <c r="E295" s="21">
        <v>3.08</v>
      </c>
      <c r="F295" s="21">
        <v>3.7</v>
      </c>
      <c r="G295" s="22">
        <f t="shared" si="6"/>
        <v>0</v>
      </c>
      <c r="H295" s="102">
        <f t="shared" si="7"/>
        <v>0</v>
      </c>
    </row>
    <row r="296" spans="1:8" ht="15" customHeight="1" x14ac:dyDescent="0.25">
      <c r="A296" s="97" t="s">
        <v>736</v>
      </c>
      <c r="B296" s="24" t="s">
        <v>737</v>
      </c>
      <c r="C296" s="98"/>
      <c r="D296" s="397">
        <v>0</v>
      </c>
      <c r="E296" s="21">
        <v>3.08</v>
      </c>
      <c r="F296" s="21">
        <v>3.7</v>
      </c>
      <c r="G296" s="22">
        <f t="shared" si="6"/>
        <v>0</v>
      </c>
      <c r="H296" s="102">
        <f t="shared" si="7"/>
        <v>0</v>
      </c>
    </row>
    <row r="297" spans="1:8" ht="15" customHeight="1" x14ac:dyDescent="0.25">
      <c r="A297" s="97" t="s">
        <v>738</v>
      </c>
      <c r="B297" s="24" t="s">
        <v>739</v>
      </c>
      <c r="C297" s="98"/>
      <c r="D297" s="397">
        <v>0</v>
      </c>
      <c r="E297" s="21">
        <v>3.08</v>
      </c>
      <c r="F297" s="21">
        <v>3.7</v>
      </c>
      <c r="G297" s="22">
        <f t="shared" si="6"/>
        <v>0</v>
      </c>
      <c r="H297" s="102">
        <f t="shared" si="7"/>
        <v>0</v>
      </c>
    </row>
    <row r="298" spans="1:8" ht="15" customHeight="1" x14ac:dyDescent="0.25">
      <c r="A298" s="97" t="s">
        <v>740</v>
      </c>
      <c r="B298" s="24" t="s">
        <v>741</v>
      </c>
      <c r="C298" s="98"/>
      <c r="D298" s="397">
        <v>0</v>
      </c>
      <c r="E298" s="21">
        <v>3.75</v>
      </c>
      <c r="F298" s="21">
        <v>4.5</v>
      </c>
      <c r="G298" s="22">
        <f t="shared" si="6"/>
        <v>0</v>
      </c>
      <c r="H298" s="102">
        <f t="shared" si="7"/>
        <v>0</v>
      </c>
    </row>
    <row r="299" spans="1:8" ht="15" customHeight="1" x14ac:dyDescent="0.25">
      <c r="A299" s="97" t="s">
        <v>742</v>
      </c>
      <c r="B299" s="24" t="s">
        <v>743</v>
      </c>
      <c r="C299" s="98"/>
      <c r="D299" s="397">
        <v>0</v>
      </c>
      <c r="E299" s="21">
        <v>98.25</v>
      </c>
      <c r="F299" s="21">
        <v>117.9</v>
      </c>
      <c r="G299" s="22">
        <f t="shared" si="6"/>
        <v>0</v>
      </c>
      <c r="H299" s="102">
        <f t="shared" si="7"/>
        <v>0</v>
      </c>
    </row>
    <row r="300" spans="1:8" ht="15" customHeight="1" x14ac:dyDescent="0.25">
      <c r="A300" s="97" t="s">
        <v>744</v>
      </c>
      <c r="B300" s="24" t="s">
        <v>745</v>
      </c>
      <c r="C300" s="98"/>
      <c r="D300" s="397">
        <v>0</v>
      </c>
      <c r="E300" s="21">
        <v>7.83</v>
      </c>
      <c r="F300" s="21">
        <v>9.4</v>
      </c>
      <c r="G300" s="22">
        <f t="shared" si="6"/>
        <v>0</v>
      </c>
      <c r="H300" s="102">
        <f t="shared" si="7"/>
        <v>0</v>
      </c>
    </row>
    <row r="301" spans="1:8" ht="15" customHeight="1" x14ac:dyDescent="0.25">
      <c r="A301" s="97" t="s">
        <v>746</v>
      </c>
      <c r="B301" s="24" t="s">
        <v>747</v>
      </c>
      <c r="C301" s="98"/>
      <c r="D301" s="397">
        <v>0</v>
      </c>
      <c r="E301" s="21">
        <v>1.67</v>
      </c>
      <c r="F301" s="21">
        <v>2</v>
      </c>
      <c r="G301" s="22">
        <f t="shared" si="6"/>
        <v>0</v>
      </c>
      <c r="H301" s="102">
        <f t="shared" si="7"/>
        <v>0</v>
      </c>
    </row>
    <row r="302" spans="1:8" ht="15" customHeight="1" x14ac:dyDescent="0.25">
      <c r="A302" s="41" t="s">
        <v>748</v>
      </c>
      <c r="B302" s="42" t="s">
        <v>749</v>
      </c>
      <c r="C302" s="103"/>
      <c r="D302" s="382">
        <v>0</v>
      </c>
      <c r="E302" s="44"/>
      <c r="F302" s="44"/>
      <c r="G302" s="45">
        <f t="shared" si="6"/>
        <v>0</v>
      </c>
      <c r="H302" s="105">
        <f t="shared" si="7"/>
        <v>0</v>
      </c>
    </row>
    <row r="303" spans="1:8" ht="15" customHeight="1" x14ac:dyDescent="0.25">
      <c r="A303" s="97" t="s">
        <v>750</v>
      </c>
      <c r="B303" s="24" t="s">
        <v>751</v>
      </c>
      <c r="C303" s="98"/>
      <c r="D303" s="397">
        <v>0</v>
      </c>
      <c r="E303" s="21">
        <v>7.5</v>
      </c>
      <c r="F303" s="21">
        <v>9</v>
      </c>
      <c r="G303" s="22">
        <f t="shared" si="6"/>
        <v>0</v>
      </c>
      <c r="H303" s="102">
        <f t="shared" si="7"/>
        <v>0</v>
      </c>
    </row>
    <row r="304" spans="1:8" ht="15" customHeight="1" x14ac:dyDescent="0.25">
      <c r="A304" s="119" t="s">
        <v>752</v>
      </c>
      <c r="B304" s="120" t="s">
        <v>753</v>
      </c>
      <c r="C304" s="121"/>
      <c r="D304" s="383">
        <v>0</v>
      </c>
      <c r="E304" s="122">
        <v>1.6</v>
      </c>
      <c r="F304" s="122">
        <v>1.92</v>
      </c>
      <c r="G304" s="123">
        <f t="shared" si="6"/>
        <v>0</v>
      </c>
      <c r="H304" s="124">
        <f t="shared" si="7"/>
        <v>0</v>
      </c>
    </row>
    <row r="305" spans="1:8" ht="15" customHeight="1" x14ac:dyDescent="0.25">
      <c r="A305" s="119" t="s">
        <v>754</v>
      </c>
      <c r="B305" s="120" t="s">
        <v>755</v>
      </c>
      <c r="C305" s="121"/>
      <c r="D305" s="383">
        <v>0</v>
      </c>
      <c r="E305" s="122">
        <v>15.6</v>
      </c>
      <c r="F305" s="122">
        <v>18.72</v>
      </c>
      <c r="G305" s="123">
        <f t="shared" si="6"/>
        <v>0</v>
      </c>
      <c r="H305" s="124">
        <f t="shared" si="7"/>
        <v>0</v>
      </c>
    </row>
    <row r="306" spans="1:8" ht="15" customHeight="1" x14ac:dyDescent="0.25">
      <c r="A306" s="119" t="s">
        <v>756</v>
      </c>
      <c r="B306" s="120" t="s">
        <v>757</v>
      </c>
      <c r="C306" s="121"/>
      <c r="D306" s="383">
        <v>0</v>
      </c>
      <c r="E306" s="122">
        <v>66</v>
      </c>
      <c r="F306" s="122">
        <v>79.2</v>
      </c>
      <c r="G306" s="123">
        <f t="shared" si="6"/>
        <v>0</v>
      </c>
      <c r="H306" s="124">
        <f t="shared" si="7"/>
        <v>0</v>
      </c>
    </row>
    <row r="307" spans="1:8" ht="15" customHeight="1" x14ac:dyDescent="0.25">
      <c r="A307" s="119" t="s">
        <v>758</v>
      </c>
      <c r="B307" s="120" t="s">
        <v>759</v>
      </c>
      <c r="C307" s="121"/>
      <c r="D307" s="383">
        <v>0</v>
      </c>
      <c r="E307" s="122">
        <v>1.6</v>
      </c>
      <c r="F307" s="122">
        <v>1.92</v>
      </c>
      <c r="G307" s="123">
        <f t="shared" si="6"/>
        <v>0</v>
      </c>
      <c r="H307" s="124">
        <f t="shared" si="7"/>
        <v>0</v>
      </c>
    </row>
    <row r="308" spans="1:8" ht="15" customHeight="1" x14ac:dyDescent="0.25">
      <c r="A308" s="119" t="s">
        <v>760</v>
      </c>
      <c r="B308" s="120" t="s">
        <v>761</v>
      </c>
      <c r="C308" s="121"/>
      <c r="D308" s="383">
        <v>0</v>
      </c>
      <c r="E308" s="125">
        <v>12.1</v>
      </c>
      <c r="F308" s="125">
        <v>14.52</v>
      </c>
      <c r="G308" s="123">
        <f t="shared" si="6"/>
        <v>0</v>
      </c>
      <c r="H308" s="124">
        <f t="shared" si="7"/>
        <v>0</v>
      </c>
    </row>
    <row r="309" spans="1:8" ht="15" customHeight="1" x14ac:dyDescent="0.25">
      <c r="A309" s="107"/>
      <c r="B309" s="108"/>
      <c r="C309" s="109"/>
      <c r="D309" s="398"/>
      <c r="E309" s="118"/>
      <c r="F309" s="111" t="s">
        <v>100</v>
      </c>
      <c r="G309" s="126">
        <f t="shared" ref="G309:H309" si="8">SUM(G141:G308)</f>
        <v>0</v>
      </c>
      <c r="H309" s="113">
        <f t="shared" si="8"/>
        <v>0</v>
      </c>
    </row>
    <row r="310" spans="1:8" ht="15" customHeight="1" x14ac:dyDescent="0.25">
      <c r="A310" s="93"/>
      <c r="B310" s="527" t="s">
        <v>762</v>
      </c>
      <c r="C310" s="430"/>
      <c r="D310" s="386"/>
      <c r="E310" s="95"/>
      <c r="F310" s="95"/>
      <c r="G310" s="114"/>
      <c r="H310" s="115"/>
    </row>
    <row r="311" spans="1:8" ht="15" customHeight="1" x14ac:dyDescent="0.25">
      <c r="A311" s="97" t="s">
        <v>763</v>
      </c>
      <c r="B311" s="24" t="s">
        <v>764</v>
      </c>
      <c r="C311" s="98"/>
      <c r="D311" s="397">
        <v>0</v>
      </c>
      <c r="E311" s="21">
        <v>169.08</v>
      </c>
      <c r="F311" s="21">
        <v>202.9</v>
      </c>
      <c r="G311" s="116">
        <f t="shared" ref="G311:G458" si="9">D311*E311</f>
        <v>0</v>
      </c>
      <c r="H311" s="102">
        <f t="shared" ref="H311:H458" si="10">D311*F311</f>
        <v>0</v>
      </c>
    </row>
    <row r="312" spans="1:8" ht="15" customHeight="1" x14ac:dyDescent="0.25">
      <c r="A312" s="97" t="s">
        <v>765</v>
      </c>
      <c r="B312" s="24" t="s">
        <v>766</v>
      </c>
      <c r="C312" s="98"/>
      <c r="D312" s="397">
        <v>0</v>
      </c>
      <c r="E312" s="21">
        <v>147.41999999999999</v>
      </c>
      <c r="F312" s="21">
        <v>176.9</v>
      </c>
      <c r="G312" s="116">
        <f t="shared" si="9"/>
        <v>0</v>
      </c>
      <c r="H312" s="102">
        <f t="shared" si="10"/>
        <v>0</v>
      </c>
    </row>
    <row r="313" spans="1:8" ht="15" customHeight="1" x14ac:dyDescent="0.25">
      <c r="A313" s="41" t="s">
        <v>767</v>
      </c>
      <c r="B313" s="42" t="s">
        <v>768</v>
      </c>
      <c r="C313" s="103"/>
      <c r="D313" s="382">
        <v>0</v>
      </c>
      <c r="E313" s="44"/>
      <c r="F313" s="44"/>
      <c r="G313" s="127">
        <f t="shared" si="9"/>
        <v>0</v>
      </c>
      <c r="H313" s="105">
        <f t="shared" si="10"/>
        <v>0</v>
      </c>
    </row>
    <row r="314" spans="1:8" ht="15" customHeight="1" x14ac:dyDescent="0.25">
      <c r="A314" s="97" t="s">
        <v>769</v>
      </c>
      <c r="B314" s="24" t="s">
        <v>770</v>
      </c>
      <c r="C314" s="98"/>
      <c r="D314" s="397">
        <v>0</v>
      </c>
      <c r="E314" s="21">
        <v>25.83</v>
      </c>
      <c r="F314" s="21">
        <v>31</v>
      </c>
      <c r="G314" s="116">
        <f t="shared" si="9"/>
        <v>0</v>
      </c>
      <c r="H314" s="102">
        <f t="shared" si="10"/>
        <v>0</v>
      </c>
    </row>
    <row r="315" spans="1:8" ht="15" customHeight="1" x14ac:dyDescent="0.25">
      <c r="A315" s="97" t="s">
        <v>771</v>
      </c>
      <c r="B315" s="24" t="s">
        <v>772</v>
      </c>
      <c r="C315" s="98"/>
      <c r="D315" s="397">
        <v>0</v>
      </c>
      <c r="E315" s="21">
        <v>25.83</v>
      </c>
      <c r="F315" s="21">
        <v>31</v>
      </c>
      <c r="G315" s="116">
        <f t="shared" si="9"/>
        <v>0</v>
      </c>
      <c r="H315" s="102">
        <f t="shared" si="10"/>
        <v>0</v>
      </c>
    </row>
    <row r="316" spans="1:8" ht="15" customHeight="1" x14ac:dyDescent="0.25">
      <c r="A316" s="97" t="s">
        <v>773</v>
      </c>
      <c r="B316" s="24" t="s">
        <v>774</v>
      </c>
      <c r="C316" s="98"/>
      <c r="D316" s="397">
        <v>0</v>
      </c>
      <c r="E316" s="21">
        <v>21.5</v>
      </c>
      <c r="F316" s="21">
        <v>25.8</v>
      </c>
      <c r="G316" s="116">
        <f t="shared" si="9"/>
        <v>0</v>
      </c>
      <c r="H316" s="102">
        <f t="shared" si="10"/>
        <v>0</v>
      </c>
    </row>
    <row r="317" spans="1:8" ht="15" customHeight="1" x14ac:dyDescent="0.25">
      <c r="A317" s="97" t="s">
        <v>775</v>
      </c>
      <c r="B317" s="24" t="s">
        <v>776</v>
      </c>
      <c r="C317" s="98"/>
      <c r="D317" s="397">
        <v>0</v>
      </c>
      <c r="E317" s="21">
        <v>23.42</v>
      </c>
      <c r="F317" s="21">
        <v>28.1</v>
      </c>
      <c r="G317" s="116">
        <f t="shared" si="9"/>
        <v>0</v>
      </c>
      <c r="H317" s="102">
        <f t="shared" si="10"/>
        <v>0</v>
      </c>
    </row>
    <row r="318" spans="1:8" ht="15" customHeight="1" x14ac:dyDescent="0.25">
      <c r="A318" s="97" t="s">
        <v>777</v>
      </c>
      <c r="B318" s="24" t="s">
        <v>778</v>
      </c>
      <c r="C318" s="98"/>
      <c r="D318" s="397">
        <v>0</v>
      </c>
      <c r="E318" s="21">
        <v>23.42</v>
      </c>
      <c r="F318" s="21">
        <v>28.1</v>
      </c>
      <c r="G318" s="116">
        <f t="shared" si="9"/>
        <v>0</v>
      </c>
      <c r="H318" s="102">
        <f t="shared" si="10"/>
        <v>0</v>
      </c>
    </row>
    <row r="319" spans="1:8" ht="15" customHeight="1" x14ac:dyDescent="0.25">
      <c r="A319" s="97" t="s">
        <v>779</v>
      </c>
      <c r="B319" s="24" t="s">
        <v>780</v>
      </c>
      <c r="C319" s="98"/>
      <c r="D319" s="397">
        <v>0</v>
      </c>
      <c r="E319" s="21">
        <v>18.329999999999998</v>
      </c>
      <c r="F319" s="21">
        <v>22</v>
      </c>
      <c r="G319" s="116">
        <f t="shared" si="9"/>
        <v>0</v>
      </c>
      <c r="H319" s="102">
        <f t="shared" si="10"/>
        <v>0</v>
      </c>
    </row>
    <row r="320" spans="1:8" ht="15" customHeight="1" x14ac:dyDescent="0.25">
      <c r="A320" s="97" t="s">
        <v>781</v>
      </c>
      <c r="B320" s="24" t="s">
        <v>782</v>
      </c>
      <c r="C320" s="98"/>
      <c r="D320" s="397">
        <v>0</v>
      </c>
      <c r="E320" s="21">
        <v>81</v>
      </c>
      <c r="F320" s="21">
        <v>97.2</v>
      </c>
      <c r="G320" s="116">
        <f t="shared" si="9"/>
        <v>0</v>
      </c>
      <c r="H320" s="102">
        <f t="shared" si="10"/>
        <v>0</v>
      </c>
    </row>
    <row r="321" spans="1:8" ht="15" customHeight="1" x14ac:dyDescent="0.25">
      <c r="A321" s="97" t="s">
        <v>783</v>
      </c>
      <c r="B321" s="24" t="s">
        <v>784</v>
      </c>
      <c r="C321" s="98"/>
      <c r="D321" s="397">
        <v>0</v>
      </c>
      <c r="E321" s="21">
        <v>78.75</v>
      </c>
      <c r="F321" s="21">
        <v>94.5</v>
      </c>
      <c r="G321" s="116">
        <f t="shared" si="9"/>
        <v>0</v>
      </c>
      <c r="H321" s="102">
        <f t="shared" si="10"/>
        <v>0</v>
      </c>
    </row>
    <row r="322" spans="1:8" ht="15" customHeight="1" x14ac:dyDescent="0.25">
      <c r="A322" s="97" t="s">
        <v>785</v>
      </c>
      <c r="B322" s="24" t="s">
        <v>786</v>
      </c>
      <c r="C322" s="98"/>
      <c r="D322" s="397">
        <v>0</v>
      </c>
      <c r="E322" s="21">
        <v>28.08</v>
      </c>
      <c r="F322" s="21">
        <v>33.700000000000003</v>
      </c>
      <c r="G322" s="116">
        <f t="shared" si="9"/>
        <v>0</v>
      </c>
      <c r="H322" s="102">
        <f t="shared" si="10"/>
        <v>0</v>
      </c>
    </row>
    <row r="323" spans="1:8" ht="15" customHeight="1" x14ac:dyDescent="0.25">
      <c r="A323" s="97" t="s">
        <v>787</v>
      </c>
      <c r="B323" s="24" t="s">
        <v>788</v>
      </c>
      <c r="C323" s="98"/>
      <c r="D323" s="397">
        <v>0</v>
      </c>
      <c r="E323" s="21">
        <v>21.83</v>
      </c>
      <c r="F323" s="21">
        <v>26.2</v>
      </c>
      <c r="G323" s="116">
        <f t="shared" si="9"/>
        <v>0</v>
      </c>
      <c r="H323" s="102">
        <f t="shared" si="10"/>
        <v>0</v>
      </c>
    </row>
    <row r="324" spans="1:8" ht="15" customHeight="1" x14ac:dyDescent="0.25">
      <c r="A324" s="97" t="s">
        <v>789</v>
      </c>
      <c r="B324" s="24" t="s">
        <v>790</v>
      </c>
      <c r="C324" s="98"/>
      <c r="D324" s="397">
        <v>0</v>
      </c>
      <c r="E324" s="21">
        <v>80.5</v>
      </c>
      <c r="F324" s="21">
        <v>96.6</v>
      </c>
      <c r="G324" s="116">
        <f t="shared" si="9"/>
        <v>0</v>
      </c>
      <c r="H324" s="102">
        <f t="shared" si="10"/>
        <v>0</v>
      </c>
    </row>
    <row r="325" spans="1:8" ht="15" customHeight="1" x14ac:dyDescent="0.25">
      <c r="A325" s="97" t="s">
        <v>791</v>
      </c>
      <c r="B325" s="24" t="s">
        <v>792</v>
      </c>
      <c r="C325" s="98"/>
      <c r="D325" s="397">
        <v>0</v>
      </c>
      <c r="E325" s="21">
        <v>78.25</v>
      </c>
      <c r="F325" s="21">
        <v>93.9</v>
      </c>
      <c r="G325" s="116">
        <f t="shared" si="9"/>
        <v>0</v>
      </c>
      <c r="H325" s="102">
        <f t="shared" si="10"/>
        <v>0</v>
      </c>
    </row>
    <row r="326" spans="1:8" ht="15" customHeight="1" x14ac:dyDescent="0.25">
      <c r="A326" s="97" t="s">
        <v>793</v>
      </c>
      <c r="B326" s="24" t="s">
        <v>794</v>
      </c>
      <c r="C326" s="98"/>
      <c r="D326" s="397">
        <v>0</v>
      </c>
      <c r="E326" s="21">
        <v>126.25</v>
      </c>
      <c r="F326" s="21">
        <v>151.5</v>
      </c>
      <c r="G326" s="116">
        <f t="shared" si="9"/>
        <v>0</v>
      </c>
      <c r="H326" s="102">
        <f t="shared" si="10"/>
        <v>0</v>
      </c>
    </row>
    <row r="327" spans="1:8" ht="15" customHeight="1" x14ac:dyDescent="0.25">
      <c r="A327" s="97" t="s">
        <v>795</v>
      </c>
      <c r="B327" s="24" t="s">
        <v>796</v>
      </c>
      <c r="C327" s="98"/>
      <c r="D327" s="397">
        <v>0</v>
      </c>
      <c r="E327" s="21">
        <v>62.58</v>
      </c>
      <c r="F327" s="21">
        <v>75.099999999999994</v>
      </c>
      <c r="G327" s="116">
        <f t="shared" si="9"/>
        <v>0</v>
      </c>
      <c r="H327" s="102">
        <f t="shared" si="10"/>
        <v>0</v>
      </c>
    </row>
    <row r="328" spans="1:8" ht="15" customHeight="1" x14ac:dyDescent="0.25">
      <c r="A328" s="97" t="s">
        <v>797</v>
      </c>
      <c r="B328" s="24" t="s">
        <v>798</v>
      </c>
      <c r="C328" s="98"/>
      <c r="D328" s="397">
        <v>0</v>
      </c>
      <c r="E328" s="21">
        <v>132.66999999999999</v>
      </c>
      <c r="F328" s="21">
        <v>159.19999999999999</v>
      </c>
      <c r="G328" s="116">
        <f t="shared" si="9"/>
        <v>0</v>
      </c>
      <c r="H328" s="102">
        <f t="shared" si="10"/>
        <v>0</v>
      </c>
    </row>
    <row r="329" spans="1:8" ht="15" customHeight="1" x14ac:dyDescent="0.25">
      <c r="A329" s="97" t="s">
        <v>799</v>
      </c>
      <c r="B329" s="24" t="s">
        <v>800</v>
      </c>
      <c r="C329" s="98"/>
      <c r="D329" s="397">
        <v>0</v>
      </c>
      <c r="E329" s="21">
        <v>22.08</v>
      </c>
      <c r="F329" s="21">
        <v>26.5</v>
      </c>
      <c r="G329" s="116">
        <f t="shared" si="9"/>
        <v>0</v>
      </c>
      <c r="H329" s="102">
        <f t="shared" si="10"/>
        <v>0</v>
      </c>
    </row>
    <row r="330" spans="1:8" ht="15" customHeight="1" x14ac:dyDescent="0.25">
      <c r="A330" s="97" t="s">
        <v>801</v>
      </c>
      <c r="B330" s="24" t="s">
        <v>802</v>
      </c>
      <c r="C330" s="98"/>
      <c r="D330" s="397">
        <v>0</v>
      </c>
      <c r="E330" s="21">
        <v>72.099999999999994</v>
      </c>
      <c r="F330" s="21">
        <v>86.52</v>
      </c>
      <c r="G330" s="116">
        <f t="shared" si="9"/>
        <v>0</v>
      </c>
      <c r="H330" s="102">
        <f t="shared" si="10"/>
        <v>0</v>
      </c>
    </row>
    <row r="331" spans="1:8" ht="15" customHeight="1" x14ac:dyDescent="0.25">
      <c r="A331" s="97" t="s">
        <v>803</v>
      </c>
      <c r="B331" s="24" t="s">
        <v>804</v>
      </c>
      <c r="C331" s="98"/>
      <c r="D331" s="397">
        <v>0</v>
      </c>
      <c r="E331" s="21">
        <v>20.420000000000002</v>
      </c>
      <c r="F331" s="21">
        <v>24.5</v>
      </c>
      <c r="G331" s="116">
        <f t="shared" si="9"/>
        <v>0</v>
      </c>
      <c r="H331" s="102">
        <f t="shared" si="10"/>
        <v>0</v>
      </c>
    </row>
    <row r="332" spans="1:8" ht="15" customHeight="1" x14ac:dyDescent="0.25">
      <c r="A332" s="97" t="s">
        <v>805</v>
      </c>
      <c r="B332" s="24" t="s">
        <v>806</v>
      </c>
      <c r="C332" s="98"/>
      <c r="D332" s="397">
        <v>0</v>
      </c>
      <c r="E332" s="21">
        <v>12.83</v>
      </c>
      <c r="F332" s="21">
        <v>15.4</v>
      </c>
      <c r="G332" s="116">
        <f t="shared" si="9"/>
        <v>0</v>
      </c>
      <c r="H332" s="102">
        <f t="shared" si="10"/>
        <v>0</v>
      </c>
    </row>
    <row r="333" spans="1:8" ht="15" customHeight="1" x14ac:dyDescent="0.25">
      <c r="A333" s="97" t="s">
        <v>807</v>
      </c>
      <c r="B333" s="24" t="s">
        <v>808</v>
      </c>
      <c r="C333" s="98"/>
      <c r="D333" s="397">
        <v>0</v>
      </c>
      <c r="E333" s="21">
        <v>12.83</v>
      </c>
      <c r="F333" s="21">
        <v>15.4</v>
      </c>
      <c r="G333" s="116">
        <f t="shared" si="9"/>
        <v>0</v>
      </c>
      <c r="H333" s="102">
        <f t="shared" si="10"/>
        <v>0</v>
      </c>
    </row>
    <row r="334" spans="1:8" ht="15" customHeight="1" x14ac:dyDescent="0.25">
      <c r="A334" s="97" t="s">
        <v>809</v>
      </c>
      <c r="B334" s="24" t="s">
        <v>810</v>
      </c>
      <c r="C334" s="98"/>
      <c r="D334" s="397">
        <v>0</v>
      </c>
      <c r="E334" s="21">
        <v>14.7</v>
      </c>
      <c r="F334" s="21">
        <v>17.64</v>
      </c>
      <c r="G334" s="116">
        <f t="shared" si="9"/>
        <v>0</v>
      </c>
      <c r="H334" s="102">
        <f t="shared" si="10"/>
        <v>0</v>
      </c>
    </row>
    <row r="335" spans="1:8" ht="15" customHeight="1" x14ac:dyDescent="0.25">
      <c r="A335" s="97" t="s">
        <v>811</v>
      </c>
      <c r="B335" s="24" t="s">
        <v>812</v>
      </c>
      <c r="C335" s="98"/>
      <c r="D335" s="397">
        <v>0</v>
      </c>
      <c r="E335" s="21">
        <v>7.83</v>
      </c>
      <c r="F335" s="21">
        <v>9.4</v>
      </c>
      <c r="G335" s="116">
        <f t="shared" si="9"/>
        <v>0</v>
      </c>
      <c r="H335" s="102">
        <f t="shared" si="10"/>
        <v>0</v>
      </c>
    </row>
    <row r="336" spans="1:8" ht="15" customHeight="1" x14ac:dyDescent="0.25">
      <c r="A336" s="97" t="s">
        <v>813</v>
      </c>
      <c r="B336" s="24" t="s">
        <v>814</v>
      </c>
      <c r="C336" s="98"/>
      <c r="D336" s="397">
        <v>0</v>
      </c>
      <c r="E336" s="21">
        <v>7.83</v>
      </c>
      <c r="F336" s="21">
        <v>9.4</v>
      </c>
      <c r="G336" s="116">
        <f t="shared" si="9"/>
        <v>0</v>
      </c>
      <c r="H336" s="102">
        <f t="shared" si="10"/>
        <v>0</v>
      </c>
    </row>
    <row r="337" spans="1:8" ht="15" customHeight="1" x14ac:dyDescent="0.25">
      <c r="A337" s="97" t="s">
        <v>815</v>
      </c>
      <c r="B337" s="24" t="s">
        <v>816</v>
      </c>
      <c r="C337" s="98"/>
      <c r="D337" s="397">
        <v>0</v>
      </c>
      <c r="E337" s="21">
        <v>7.83</v>
      </c>
      <c r="F337" s="21">
        <v>9.4</v>
      </c>
      <c r="G337" s="116">
        <f t="shared" si="9"/>
        <v>0</v>
      </c>
      <c r="H337" s="102">
        <f t="shared" si="10"/>
        <v>0</v>
      </c>
    </row>
    <row r="338" spans="1:8" ht="15" customHeight="1" x14ac:dyDescent="0.25">
      <c r="A338" s="97" t="s">
        <v>817</v>
      </c>
      <c r="B338" s="24" t="s">
        <v>818</v>
      </c>
      <c r="C338" s="98"/>
      <c r="D338" s="397">
        <v>0</v>
      </c>
      <c r="E338" s="21">
        <v>23</v>
      </c>
      <c r="F338" s="21">
        <v>27.6</v>
      </c>
      <c r="G338" s="116">
        <f t="shared" si="9"/>
        <v>0</v>
      </c>
      <c r="H338" s="102">
        <f t="shared" si="10"/>
        <v>0</v>
      </c>
    </row>
    <row r="339" spans="1:8" ht="15" customHeight="1" x14ac:dyDescent="0.25">
      <c r="A339" s="97" t="s">
        <v>819</v>
      </c>
      <c r="B339" s="24" t="s">
        <v>820</v>
      </c>
      <c r="C339" s="98"/>
      <c r="D339" s="397">
        <v>0</v>
      </c>
      <c r="E339" s="21">
        <v>23</v>
      </c>
      <c r="F339" s="21">
        <v>27.6</v>
      </c>
      <c r="G339" s="116">
        <f t="shared" si="9"/>
        <v>0</v>
      </c>
      <c r="H339" s="102">
        <f t="shared" si="10"/>
        <v>0</v>
      </c>
    </row>
    <row r="340" spans="1:8" ht="15" customHeight="1" x14ac:dyDescent="0.25">
      <c r="A340" s="97" t="s">
        <v>821</v>
      </c>
      <c r="B340" s="24" t="s">
        <v>822</v>
      </c>
      <c r="C340" s="98"/>
      <c r="D340" s="397">
        <v>0</v>
      </c>
      <c r="E340" s="21">
        <v>31.33</v>
      </c>
      <c r="F340" s="21">
        <v>37.6</v>
      </c>
      <c r="G340" s="116">
        <f t="shared" si="9"/>
        <v>0</v>
      </c>
      <c r="H340" s="102">
        <f t="shared" si="10"/>
        <v>0</v>
      </c>
    </row>
    <row r="341" spans="1:8" ht="15" customHeight="1" x14ac:dyDescent="0.25">
      <c r="A341" s="97" t="s">
        <v>823</v>
      </c>
      <c r="B341" s="24" t="s">
        <v>824</v>
      </c>
      <c r="C341" s="98"/>
      <c r="D341" s="397">
        <v>0</v>
      </c>
      <c r="E341" s="21">
        <v>31.33</v>
      </c>
      <c r="F341" s="21">
        <v>37.6</v>
      </c>
      <c r="G341" s="116">
        <f t="shared" si="9"/>
        <v>0</v>
      </c>
      <c r="H341" s="102">
        <f t="shared" si="10"/>
        <v>0</v>
      </c>
    </row>
    <row r="342" spans="1:8" ht="15" customHeight="1" x14ac:dyDescent="0.25">
      <c r="A342" s="97" t="s">
        <v>825</v>
      </c>
      <c r="B342" s="24" t="s">
        <v>826</v>
      </c>
      <c r="C342" s="98"/>
      <c r="D342" s="397">
        <v>0</v>
      </c>
      <c r="E342" s="21">
        <v>31.67</v>
      </c>
      <c r="F342" s="21">
        <v>38</v>
      </c>
      <c r="G342" s="116">
        <f t="shared" si="9"/>
        <v>0</v>
      </c>
      <c r="H342" s="102">
        <f t="shared" si="10"/>
        <v>0</v>
      </c>
    </row>
    <row r="343" spans="1:8" ht="15" customHeight="1" x14ac:dyDescent="0.25">
      <c r="A343" s="97" t="s">
        <v>827</v>
      </c>
      <c r="B343" s="24" t="s">
        <v>828</v>
      </c>
      <c r="C343" s="98"/>
      <c r="D343" s="397">
        <v>0</v>
      </c>
      <c r="E343" s="21">
        <v>20.83</v>
      </c>
      <c r="F343" s="21">
        <v>25</v>
      </c>
      <c r="G343" s="116">
        <f t="shared" si="9"/>
        <v>0</v>
      </c>
      <c r="H343" s="102">
        <f t="shared" si="10"/>
        <v>0</v>
      </c>
    </row>
    <row r="344" spans="1:8" ht="15" customHeight="1" x14ac:dyDescent="0.25">
      <c r="A344" s="97" t="s">
        <v>829</v>
      </c>
      <c r="B344" s="24" t="s">
        <v>830</v>
      </c>
      <c r="C344" s="98"/>
      <c r="D344" s="397">
        <v>0</v>
      </c>
      <c r="E344" s="21">
        <v>12.25</v>
      </c>
      <c r="F344" s="21">
        <v>14.7</v>
      </c>
      <c r="G344" s="116">
        <f t="shared" si="9"/>
        <v>0</v>
      </c>
      <c r="H344" s="102">
        <f t="shared" si="10"/>
        <v>0</v>
      </c>
    </row>
    <row r="345" spans="1:8" ht="15" customHeight="1" x14ac:dyDescent="0.25">
      <c r="A345" s="97" t="s">
        <v>831</v>
      </c>
      <c r="B345" s="24" t="s">
        <v>832</v>
      </c>
      <c r="C345" s="98"/>
      <c r="D345" s="397">
        <v>0</v>
      </c>
      <c r="E345" s="21">
        <v>15.33</v>
      </c>
      <c r="F345" s="21">
        <v>18.399999999999999</v>
      </c>
      <c r="G345" s="116">
        <f t="shared" si="9"/>
        <v>0</v>
      </c>
      <c r="H345" s="102">
        <f t="shared" si="10"/>
        <v>0</v>
      </c>
    </row>
    <row r="346" spans="1:8" ht="15" customHeight="1" x14ac:dyDescent="0.25">
      <c r="A346" s="97" t="s">
        <v>833</v>
      </c>
      <c r="B346" s="24" t="s">
        <v>834</v>
      </c>
      <c r="C346" s="98"/>
      <c r="D346" s="397">
        <v>0</v>
      </c>
      <c r="E346" s="21">
        <v>13.25</v>
      </c>
      <c r="F346" s="21">
        <v>15.9</v>
      </c>
      <c r="G346" s="116">
        <f t="shared" si="9"/>
        <v>0</v>
      </c>
      <c r="H346" s="102">
        <f t="shared" si="10"/>
        <v>0</v>
      </c>
    </row>
    <row r="347" spans="1:8" ht="15" customHeight="1" x14ac:dyDescent="0.25">
      <c r="A347" s="97" t="s">
        <v>835</v>
      </c>
      <c r="B347" s="24" t="s">
        <v>836</v>
      </c>
      <c r="C347" s="98"/>
      <c r="D347" s="397">
        <v>0</v>
      </c>
      <c r="E347" s="21">
        <v>13.25</v>
      </c>
      <c r="F347" s="21">
        <v>15.9</v>
      </c>
      <c r="G347" s="116">
        <f t="shared" si="9"/>
        <v>0</v>
      </c>
      <c r="H347" s="102">
        <f t="shared" si="10"/>
        <v>0</v>
      </c>
    </row>
    <row r="348" spans="1:8" ht="15" customHeight="1" x14ac:dyDescent="0.25">
      <c r="A348" s="97" t="s">
        <v>837</v>
      </c>
      <c r="B348" s="24" t="s">
        <v>838</v>
      </c>
      <c r="C348" s="98"/>
      <c r="D348" s="397">
        <v>0</v>
      </c>
      <c r="E348" s="21">
        <v>41.92</v>
      </c>
      <c r="F348" s="21">
        <v>50.3</v>
      </c>
      <c r="G348" s="116">
        <f t="shared" si="9"/>
        <v>0</v>
      </c>
      <c r="H348" s="102">
        <f t="shared" si="10"/>
        <v>0</v>
      </c>
    </row>
    <row r="349" spans="1:8" ht="15" customHeight="1" x14ac:dyDescent="0.25">
      <c r="A349" s="97" t="s">
        <v>839</v>
      </c>
      <c r="B349" s="24" t="s">
        <v>840</v>
      </c>
      <c r="C349" s="98"/>
      <c r="D349" s="397">
        <v>0</v>
      </c>
      <c r="E349" s="21">
        <v>14.75</v>
      </c>
      <c r="F349" s="21">
        <v>17.7</v>
      </c>
      <c r="G349" s="116">
        <f t="shared" si="9"/>
        <v>0</v>
      </c>
      <c r="H349" s="102">
        <f t="shared" si="10"/>
        <v>0</v>
      </c>
    </row>
    <row r="350" spans="1:8" ht="15" customHeight="1" x14ac:dyDescent="0.25">
      <c r="A350" s="97" t="s">
        <v>841</v>
      </c>
      <c r="B350" s="24" t="s">
        <v>842</v>
      </c>
      <c r="C350" s="98"/>
      <c r="D350" s="397">
        <v>0</v>
      </c>
      <c r="E350" s="21">
        <v>73.67</v>
      </c>
      <c r="F350" s="21">
        <v>88.4</v>
      </c>
      <c r="G350" s="116">
        <f t="shared" si="9"/>
        <v>0</v>
      </c>
      <c r="H350" s="102">
        <f t="shared" si="10"/>
        <v>0</v>
      </c>
    </row>
    <row r="351" spans="1:8" ht="15" customHeight="1" x14ac:dyDescent="0.25">
      <c r="A351" s="97" t="s">
        <v>843</v>
      </c>
      <c r="B351" s="24" t="s">
        <v>844</v>
      </c>
      <c r="C351" s="98"/>
      <c r="D351" s="397">
        <v>0</v>
      </c>
      <c r="E351" s="21">
        <v>24.83</v>
      </c>
      <c r="F351" s="21">
        <v>29.8</v>
      </c>
      <c r="G351" s="116">
        <f t="shared" si="9"/>
        <v>0</v>
      </c>
      <c r="H351" s="102">
        <f t="shared" si="10"/>
        <v>0</v>
      </c>
    </row>
    <row r="352" spans="1:8" ht="15" customHeight="1" x14ac:dyDescent="0.25">
      <c r="A352" s="97" t="s">
        <v>845</v>
      </c>
      <c r="B352" s="24" t="s">
        <v>846</v>
      </c>
      <c r="C352" s="98"/>
      <c r="D352" s="397">
        <v>0</v>
      </c>
      <c r="E352" s="21">
        <v>19.329999999999998</v>
      </c>
      <c r="F352" s="21">
        <v>23.2</v>
      </c>
      <c r="G352" s="116">
        <f t="shared" si="9"/>
        <v>0</v>
      </c>
      <c r="H352" s="102">
        <f t="shared" si="10"/>
        <v>0</v>
      </c>
    </row>
    <row r="353" spans="1:8" ht="15" customHeight="1" x14ac:dyDescent="0.25">
      <c r="A353" s="97" t="s">
        <v>847</v>
      </c>
      <c r="B353" s="24" t="s">
        <v>848</v>
      </c>
      <c r="C353" s="98"/>
      <c r="D353" s="397">
        <v>0</v>
      </c>
      <c r="E353" s="21">
        <v>5.58</v>
      </c>
      <c r="F353" s="21">
        <v>6.7</v>
      </c>
      <c r="G353" s="116">
        <f t="shared" si="9"/>
        <v>0</v>
      </c>
      <c r="H353" s="102">
        <f t="shared" si="10"/>
        <v>0</v>
      </c>
    </row>
    <row r="354" spans="1:8" ht="15" customHeight="1" x14ac:dyDescent="0.25">
      <c r="A354" s="97" t="s">
        <v>849</v>
      </c>
      <c r="B354" s="24" t="s">
        <v>850</v>
      </c>
      <c r="C354" s="98"/>
      <c r="D354" s="397">
        <v>0</v>
      </c>
      <c r="E354" s="21">
        <v>58.58</v>
      </c>
      <c r="F354" s="21">
        <v>70.3</v>
      </c>
      <c r="G354" s="116">
        <f t="shared" si="9"/>
        <v>0</v>
      </c>
      <c r="H354" s="102">
        <f t="shared" si="10"/>
        <v>0</v>
      </c>
    </row>
    <row r="355" spans="1:8" ht="15" customHeight="1" x14ac:dyDescent="0.25">
      <c r="A355" s="97" t="s">
        <v>851</v>
      </c>
      <c r="B355" s="24" t="s">
        <v>852</v>
      </c>
      <c r="C355" s="98"/>
      <c r="D355" s="397">
        <v>0</v>
      </c>
      <c r="E355" s="21">
        <v>91.08</v>
      </c>
      <c r="F355" s="21">
        <v>109.3</v>
      </c>
      <c r="G355" s="116">
        <f t="shared" si="9"/>
        <v>0</v>
      </c>
      <c r="H355" s="102">
        <f t="shared" si="10"/>
        <v>0</v>
      </c>
    </row>
    <row r="356" spans="1:8" ht="15" customHeight="1" x14ac:dyDescent="0.25">
      <c r="A356" s="97" t="s">
        <v>853</v>
      </c>
      <c r="B356" s="24" t="s">
        <v>854</v>
      </c>
      <c r="C356" s="98"/>
      <c r="D356" s="397">
        <v>0</v>
      </c>
      <c r="E356" s="21">
        <v>46.67</v>
      </c>
      <c r="F356" s="21">
        <v>56</v>
      </c>
      <c r="G356" s="116">
        <f t="shared" si="9"/>
        <v>0</v>
      </c>
      <c r="H356" s="102">
        <f t="shared" si="10"/>
        <v>0</v>
      </c>
    </row>
    <row r="357" spans="1:8" ht="15" customHeight="1" x14ac:dyDescent="0.25">
      <c r="A357" s="97" t="s">
        <v>855</v>
      </c>
      <c r="B357" s="24" t="s">
        <v>856</v>
      </c>
      <c r="C357" s="98"/>
      <c r="D357" s="397">
        <v>0</v>
      </c>
      <c r="E357" s="21">
        <v>18.420000000000002</v>
      </c>
      <c r="F357" s="21">
        <v>22.1</v>
      </c>
      <c r="G357" s="116">
        <f t="shared" si="9"/>
        <v>0</v>
      </c>
      <c r="H357" s="102">
        <f t="shared" si="10"/>
        <v>0</v>
      </c>
    </row>
    <row r="358" spans="1:8" ht="15" customHeight="1" x14ac:dyDescent="0.25">
      <c r="A358" s="97" t="s">
        <v>857</v>
      </c>
      <c r="B358" s="24" t="s">
        <v>858</v>
      </c>
      <c r="C358" s="98"/>
      <c r="D358" s="397">
        <v>0</v>
      </c>
      <c r="E358" s="21">
        <v>10.92</v>
      </c>
      <c r="F358" s="21">
        <v>13.1</v>
      </c>
      <c r="G358" s="116">
        <f t="shared" si="9"/>
        <v>0</v>
      </c>
      <c r="H358" s="102">
        <f t="shared" si="10"/>
        <v>0</v>
      </c>
    </row>
    <row r="359" spans="1:8" ht="15" customHeight="1" x14ac:dyDescent="0.25">
      <c r="A359" s="97" t="s">
        <v>859</v>
      </c>
      <c r="B359" s="24" t="s">
        <v>860</v>
      </c>
      <c r="C359" s="98"/>
      <c r="D359" s="397">
        <v>0</v>
      </c>
      <c r="E359" s="21">
        <v>28.67</v>
      </c>
      <c r="F359" s="21">
        <v>34.4</v>
      </c>
      <c r="G359" s="116">
        <f t="shared" si="9"/>
        <v>0</v>
      </c>
      <c r="H359" s="102">
        <f t="shared" si="10"/>
        <v>0</v>
      </c>
    </row>
    <row r="360" spans="1:8" ht="15" customHeight="1" x14ac:dyDescent="0.25">
      <c r="A360" s="97" t="s">
        <v>861</v>
      </c>
      <c r="B360" s="24" t="s">
        <v>862</v>
      </c>
      <c r="C360" s="98"/>
      <c r="D360" s="397">
        <v>0</v>
      </c>
      <c r="E360" s="21">
        <v>23.58</v>
      </c>
      <c r="F360" s="21">
        <v>28.3</v>
      </c>
      <c r="G360" s="116">
        <f t="shared" si="9"/>
        <v>0</v>
      </c>
      <c r="H360" s="102">
        <f t="shared" si="10"/>
        <v>0</v>
      </c>
    </row>
    <row r="361" spans="1:8" ht="15" customHeight="1" x14ac:dyDescent="0.25">
      <c r="A361" s="97" t="s">
        <v>863</v>
      </c>
      <c r="B361" s="24" t="s">
        <v>864</v>
      </c>
      <c r="C361" s="98"/>
      <c r="D361" s="397">
        <v>0</v>
      </c>
      <c r="E361" s="21">
        <v>168.75</v>
      </c>
      <c r="F361" s="21">
        <v>202.5</v>
      </c>
      <c r="G361" s="116">
        <f t="shared" si="9"/>
        <v>0</v>
      </c>
      <c r="H361" s="102">
        <f t="shared" si="10"/>
        <v>0</v>
      </c>
    </row>
    <row r="362" spans="1:8" ht="15" customHeight="1" x14ac:dyDescent="0.25">
      <c r="A362" s="97" t="s">
        <v>865</v>
      </c>
      <c r="B362" s="24" t="s">
        <v>866</v>
      </c>
      <c r="C362" s="98"/>
      <c r="D362" s="397">
        <v>0</v>
      </c>
      <c r="E362" s="21">
        <v>92.42</v>
      </c>
      <c r="F362" s="21">
        <v>110.9</v>
      </c>
      <c r="G362" s="116">
        <f t="shared" si="9"/>
        <v>0</v>
      </c>
      <c r="H362" s="102">
        <f t="shared" si="10"/>
        <v>0</v>
      </c>
    </row>
    <row r="363" spans="1:8" ht="15" customHeight="1" x14ac:dyDescent="0.25">
      <c r="A363" s="97" t="s">
        <v>867</v>
      </c>
      <c r="B363" s="24" t="s">
        <v>868</v>
      </c>
      <c r="C363" s="98"/>
      <c r="D363" s="397">
        <v>0</v>
      </c>
      <c r="E363" s="21">
        <v>39.92</v>
      </c>
      <c r="F363" s="21">
        <v>47.9</v>
      </c>
      <c r="G363" s="116">
        <f t="shared" si="9"/>
        <v>0</v>
      </c>
      <c r="H363" s="102">
        <f t="shared" si="10"/>
        <v>0</v>
      </c>
    </row>
    <row r="364" spans="1:8" ht="15" customHeight="1" x14ac:dyDescent="0.25">
      <c r="A364" s="97" t="s">
        <v>869</v>
      </c>
      <c r="B364" s="24" t="s">
        <v>870</v>
      </c>
      <c r="C364" s="98"/>
      <c r="D364" s="397">
        <v>0</v>
      </c>
      <c r="E364" s="21">
        <v>33.75</v>
      </c>
      <c r="F364" s="21">
        <v>40.5</v>
      </c>
      <c r="G364" s="116">
        <f t="shared" si="9"/>
        <v>0</v>
      </c>
      <c r="H364" s="102">
        <f t="shared" si="10"/>
        <v>0</v>
      </c>
    </row>
    <row r="365" spans="1:8" ht="15" customHeight="1" x14ac:dyDescent="0.25">
      <c r="A365" s="41" t="s">
        <v>871</v>
      </c>
      <c r="B365" s="42" t="s">
        <v>872</v>
      </c>
      <c r="C365" s="103"/>
      <c r="D365" s="382">
        <v>0</v>
      </c>
      <c r="E365" s="44"/>
      <c r="F365" s="44"/>
      <c r="G365" s="127">
        <f t="shared" si="9"/>
        <v>0</v>
      </c>
      <c r="H365" s="105">
        <f t="shared" si="10"/>
        <v>0</v>
      </c>
    </row>
    <row r="366" spans="1:8" ht="15" customHeight="1" x14ac:dyDescent="0.25">
      <c r="A366" s="97" t="s">
        <v>873</v>
      </c>
      <c r="B366" s="24" t="s">
        <v>874</v>
      </c>
      <c r="C366" s="98"/>
      <c r="D366" s="397">
        <v>0</v>
      </c>
      <c r="E366" s="21">
        <v>81.5</v>
      </c>
      <c r="F366" s="21">
        <v>97.8</v>
      </c>
      <c r="G366" s="116">
        <f t="shared" si="9"/>
        <v>0</v>
      </c>
      <c r="H366" s="102">
        <f t="shared" si="10"/>
        <v>0</v>
      </c>
    </row>
    <row r="367" spans="1:8" ht="15" customHeight="1" x14ac:dyDescent="0.25">
      <c r="A367" s="97" t="s">
        <v>875</v>
      </c>
      <c r="B367" s="24" t="s">
        <v>876</v>
      </c>
      <c r="C367" s="98"/>
      <c r="D367" s="397">
        <v>0</v>
      </c>
      <c r="E367" s="21">
        <v>32.42</v>
      </c>
      <c r="F367" s="21">
        <v>38.9</v>
      </c>
      <c r="G367" s="116">
        <f t="shared" si="9"/>
        <v>0</v>
      </c>
      <c r="H367" s="102">
        <f t="shared" si="10"/>
        <v>0</v>
      </c>
    </row>
    <row r="368" spans="1:8" ht="15" customHeight="1" x14ac:dyDescent="0.25">
      <c r="A368" s="97" t="s">
        <v>877</v>
      </c>
      <c r="B368" s="24" t="s">
        <v>878</v>
      </c>
      <c r="C368" s="98"/>
      <c r="D368" s="397">
        <v>0</v>
      </c>
      <c r="E368" s="21">
        <v>72.58</v>
      </c>
      <c r="F368" s="21">
        <v>87.1</v>
      </c>
      <c r="G368" s="116">
        <f t="shared" si="9"/>
        <v>0</v>
      </c>
      <c r="H368" s="102">
        <f t="shared" si="10"/>
        <v>0</v>
      </c>
    </row>
    <row r="369" spans="1:8" ht="15" customHeight="1" x14ac:dyDescent="0.25">
      <c r="A369" s="97" t="s">
        <v>879</v>
      </c>
      <c r="B369" s="24" t="s">
        <v>880</v>
      </c>
      <c r="C369" s="98"/>
      <c r="D369" s="397">
        <v>0</v>
      </c>
      <c r="E369" s="21">
        <v>690.92</v>
      </c>
      <c r="F369" s="21">
        <v>829.1</v>
      </c>
      <c r="G369" s="116">
        <f t="shared" si="9"/>
        <v>0</v>
      </c>
      <c r="H369" s="102">
        <f t="shared" si="10"/>
        <v>0</v>
      </c>
    </row>
    <row r="370" spans="1:8" ht="15" customHeight="1" x14ac:dyDescent="0.25">
      <c r="A370" s="97" t="s">
        <v>881</v>
      </c>
      <c r="B370" s="24" t="s">
        <v>882</v>
      </c>
      <c r="C370" s="98"/>
      <c r="D370" s="397">
        <v>0</v>
      </c>
      <c r="E370" s="21">
        <v>501.75</v>
      </c>
      <c r="F370" s="21">
        <v>602.1</v>
      </c>
      <c r="G370" s="116">
        <f t="shared" si="9"/>
        <v>0</v>
      </c>
      <c r="H370" s="102">
        <f t="shared" si="10"/>
        <v>0</v>
      </c>
    </row>
    <row r="371" spans="1:8" ht="15" customHeight="1" x14ac:dyDescent="0.25">
      <c r="A371" s="97" t="s">
        <v>883</v>
      </c>
      <c r="B371" s="24" t="s">
        <v>884</v>
      </c>
      <c r="C371" s="98"/>
      <c r="D371" s="397">
        <v>0</v>
      </c>
      <c r="E371" s="21">
        <v>9.92</v>
      </c>
      <c r="F371" s="21">
        <v>11.9</v>
      </c>
      <c r="G371" s="116">
        <f t="shared" si="9"/>
        <v>0</v>
      </c>
      <c r="H371" s="102">
        <f t="shared" si="10"/>
        <v>0</v>
      </c>
    </row>
    <row r="372" spans="1:8" ht="15" customHeight="1" x14ac:dyDescent="0.25">
      <c r="A372" s="97" t="s">
        <v>885</v>
      </c>
      <c r="B372" s="24" t="s">
        <v>886</v>
      </c>
      <c r="C372" s="98"/>
      <c r="D372" s="397">
        <v>0</v>
      </c>
      <c r="E372" s="21">
        <v>19.420000000000002</v>
      </c>
      <c r="F372" s="21">
        <v>23.3</v>
      </c>
      <c r="G372" s="116">
        <f t="shared" si="9"/>
        <v>0</v>
      </c>
      <c r="H372" s="102">
        <f t="shared" si="10"/>
        <v>0</v>
      </c>
    </row>
    <row r="373" spans="1:8" ht="15" customHeight="1" x14ac:dyDescent="0.25">
      <c r="A373" s="97" t="s">
        <v>887</v>
      </c>
      <c r="B373" s="24" t="s">
        <v>888</v>
      </c>
      <c r="C373" s="98"/>
      <c r="D373" s="397">
        <v>0</v>
      </c>
      <c r="E373" s="21">
        <v>164.83</v>
      </c>
      <c r="F373" s="21">
        <v>197.8</v>
      </c>
      <c r="G373" s="116">
        <f t="shared" si="9"/>
        <v>0</v>
      </c>
      <c r="H373" s="102">
        <f t="shared" si="10"/>
        <v>0</v>
      </c>
    </row>
    <row r="374" spans="1:8" ht="15" customHeight="1" x14ac:dyDescent="0.25">
      <c r="A374" s="97" t="s">
        <v>889</v>
      </c>
      <c r="B374" s="24" t="s">
        <v>890</v>
      </c>
      <c r="C374" s="98"/>
      <c r="D374" s="397">
        <v>0</v>
      </c>
      <c r="E374" s="21">
        <v>85.5</v>
      </c>
      <c r="F374" s="21">
        <v>102.6</v>
      </c>
      <c r="G374" s="116">
        <f t="shared" si="9"/>
        <v>0</v>
      </c>
      <c r="H374" s="102">
        <f t="shared" si="10"/>
        <v>0</v>
      </c>
    </row>
    <row r="375" spans="1:8" ht="15" customHeight="1" x14ac:dyDescent="0.25">
      <c r="A375" s="97" t="s">
        <v>891</v>
      </c>
      <c r="B375" s="24" t="s">
        <v>892</v>
      </c>
      <c r="C375" s="98"/>
      <c r="D375" s="397">
        <v>0</v>
      </c>
      <c r="E375" s="21">
        <v>68.33</v>
      </c>
      <c r="F375" s="21">
        <v>82</v>
      </c>
      <c r="G375" s="116">
        <f t="shared" si="9"/>
        <v>0</v>
      </c>
      <c r="H375" s="102">
        <f t="shared" si="10"/>
        <v>0</v>
      </c>
    </row>
    <row r="376" spans="1:8" ht="15" customHeight="1" x14ac:dyDescent="0.25">
      <c r="A376" s="97" t="s">
        <v>893</v>
      </c>
      <c r="B376" s="24" t="s">
        <v>894</v>
      </c>
      <c r="C376" s="98"/>
      <c r="D376" s="397">
        <v>0</v>
      </c>
      <c r="E376" s="21">
        <v>111.33</v>
      </c>
      <c r="F376" s="21">
        <v>133.6</v>
      </c>
      <c r="G376" s="116">
        <f t="shared" si="9"/>
        <v>0</v>
      </c>
      <c r="H376" s="102">
        <f t="shared" si="10"/>
        <v>0</v>
      </c>
    </row>
    <row r="377" spans="1:8" ht="15" customHeight="1" x14ac:dyDescent="0.25">
      <c r="A377" s="97" t="s">
        <v>895</v>
      </c>
      <c r="B377" s="24" t="s">
        <v>896</v>
      </c>
      <c r="C377" s="98"/>
      <c r="D377" s="397">
        <v>0</v>
      </c>
      <c r="E377" s="21">
        <v>1586.08</v>
      </c>
      <c r="F377" s="21">
        <v>1903.3</v>
      </c>
      <c r="G377" s="116">
        <f t="shared" si="9"/>
        <v>0</v>
      </c>
      <c r="H377" s="102">
        <f t="shared" si="10"/>
        <v>0</v>
      </c>
    </row>
    <row r="378" spans="1:8" ht="15" customHeight="1" x14ac:dyDescent="0.25">
      <c r="A378" s="97" t="s">
        <v>897</v>
      </c>
      <c r="B378" s="24" t="s">
        <v>898</v>
      </c>
      <c r="C378" s="98"/>
      <c r="D378" s="397">
        <v>0</v>
      </c>
      <c r="E378" s="21">
        <v>964.58</v>
      </c>
      <c r="F378" s="21">
        <v>1157.5</v>
      </c>
      <c r="G378" s="116">
        <f t="shared" si="9"/>
        <v>0</v>
      </c>
      <c r="H378" s="102">
        <f t="shared" si="10"/>
        <v>0</v>
      </c>
    </row>
    <row r="379" spans="1:8" ht="15" customHeight="1" x14ac:dyDescent="0.25">
      <c r="A379" s="97" t="s">
        <v>899</v>
      </c>
      <c r="B379" s="24" t="s">
        <v>900</v>
      </c>
      <c r="C379" s="98"/>
      <c r="D379" s="397">
        <v>0</v>
      </c>
      <c r="E379" s="21">
        <v>29.75</v>
      </c>
      <c r="F379" s="21">
        <v>35.700000000000003</v>
      </c>
      <c r="G379" s="116">
        <f t="shared" si="9"/>
        <v>0</v>
      </c>
      <c r="H379" s="102">
        <f t="shared" si="10"/>
        <v>0</v>
      </c>
    </row>
    <row r="380" spans="1:8" ht="15" customHeight="1" x14ac:dyDescent="0.25">
      <c r="A380" s="97" t="s">
        <v>901</v>
      </c>
      <c r="B380" s="24" t="s">
        <v>902</v>
      </c>
      <c r="C380" s="98"/>
      <c r="D380" s="397">
        <v>0</v>
      </c>
      <c r="E380" s="21">
        <v>68.58</v>
      </c>
      <c r="F380" s="21">
        <v>82.3</v>
      </c>
      <c r="G380" s="116">
        <f t="shared" si="9"/>
        <v>0</v>
      </c>
      <c r="H380" s="102">
        <f t="shared" si="10"/>
        <v>0</v>
      </c>
    </row>
    <row r="381" spans="1:8" ht="15" customHeight="1" x14ac:dyDescent="0.25">
      <c r="A381" s="97" t="s">
        <v>903</v>
      </c>
      <c r="B381" s="24" t="s">
        <v>904</v>
      </c>
      <c r="C381" s="98"/>
      <c r="D381" s="397">
        <v>0</v>
      </c>
      <c r="E381" s="21">
        <v>84.42</v>
      </c>
      <c r="F381" s="21">
        <v>101.3</v>
      </c>
      <c r="G381" s="116">
        <f t="shared" si="9"/>
        <v>0</v>
      </c>
      <c r="H381" s="102">
        <f t="shared" si="10"/>
        <v>0</v>
      </c>
    </row>
    <row r="382" spans="1:8" ht="15" customHeight="1" x14ac:dyDescent="0.25">
      <c r="A382" s="97" t="s">
        <v>905</v>
      </c>
      <c r="B382" s="24" t="s">
        <v>906</v>
      </c>
      <c r="C382" s="98"/>
      <c r="D382" s="397">
        <v>0</v>
      </c>
      <c r="E382" s="21">
        <v>54.67</v>
      </c>
      <c r="F382" s="21">
        <v>65.599999999999994</v>
      </c>
      <c r="G382" s="116">
        <f t="shared" si="9"/>
        <v>0</v>
      </c>
      <c r="H382" s="102">
        <f t="shared" si="10"/>
        <v>0</v>
      </c>
    </row>
    <row r="383" spans="1:8" ht="15" customHeight="1" x14ac:dyDescent="0.25">
      <c r="A383" s="97" t="s">
        <v>907</v>
      </c>
      <c r="B383" s="24" t="s">
        <v>908</v>
      </c>
      <c r="C383" s="98"/>
      <c r="D383" s="397">
        <v>0</v>
      </c>
      <c r="E383" s="21">
        <v>10.42</v>
      </c>
      <c r="F383" s="21">
        <v>12.5</v>
      </c>
      <c r="G383" s="116">
        <f t="shared" si="9"/>
        <v>0</v>
      </c>
      <c r="H383" s="102">
        <f t="shared" si="10"/>
        <v>0</v>
      </c>
    </row>
    <row r="384" spans="1:8" ht="15" customHeight="1" x14ac:dyDescent="0.25">
      <c r="A384" s="97" t="s">
        <v>909</v>
      </c>
      <c r="B384" s="24" t="s">
        <v>910</v>
      </c>
      <c r="C384" s="98"/>
      <c r="D384" s="397">
        <v>0</v>
      </c>
      <c r="E384" s="21">
        <v>8.33</v>
      </c>
      <c r="F384" s="21">
        <v>10</v>
      </c>
      <c r="G384" s="116">
        <f t="shared" si="9"/>
        <v>0</v>
      </c>
      <c r="H384" s="102">
        <f t="shared" si="10"/>
        <v>0</v>
      </c>
    </row>
    <row r="385" spans="1:8" ht="15" customHeight="1" x14ac:dyDescent="0.25">
      <c r="A385" s="97" t="s">
        <v>911</v>
      </c>
      <c r="B385" s="24" t="s">
        <v>912</v>
      </c>
      <c r="C385" s="98"/>
      <c r="D385" s="397">
        <v>0</v>
      </c>
      <c r="E385" s="21">
        <v>61.58</v>
      </c>
      <c r="F385" s="21">
        <v>73.900000000000006</v>
      </c>
      <c r="G385" s="116">
        <f t="shared" si="9"/>
        <v>0</v>
      </c>
      <c r="H385" s="102">
        <f t="shared" si="10"/>
        <v>0</v>
      </c>
    </row>
    <row r="386" spans="1:8" ht="15" customHeight="1" x14ac:dyDescent="0.25">
      <c r="A386" s="97" t="s">
        <v>913</v>
      </c>
      <c r="B386" s="24" t="s">
        <v>914</v>
      </c>
      <c r="C386" s="98"/>
      <c r="D386" s="397">
        <v>0</v>
      </c>
      <c r="E386" s="21">
        <v>104.42</v>
      </c>
      <c r="F386" s="21">
        <v>125.3</v>
      </c>
      <c r="G386" s="116">
        <f t="shared" si="9"/>
        <v>0</v>
      </c>
      <c r="H386" s="102">
        <f t="shared" si="10"/>
        <v>0</v>
      </c>
    </row>
    <row r="387" spans="1:8" ht="15" customHeight="1" x14ac:dyDescent="0.25">
      <c r="A387" s="97" t="s">
        <v>915</v>
      </c>
      <c r="B387" s="24" t="s">
        <v>916</v>
      </c>
      <c r="C387" s="98"/>
      <c r="D387" s="397">
        <v>0</v>
      </c>
      <c r="E387" s="21">
        <v>44</v>
      </c>
      <c r="F387" s="21">
        <v>52.8</v>
      </c>
      <c r="G387" s="116">
        <f t="shared" si="9"/>
        <v>0</v>
      </c>
      <c r="H387" s="102">
        <f t="shared" si="10"/>
        <v>0</v>
      </c>
    </row>
    <row r="388" spans="1:8" ht="15" customHeight="1" x14ac:dyDescent="0.25">
      <c r="A388" s="97" t="s">
        <v>917</v>
      </c>
      <c r="B388" s="24" t="s">
        <v>918</v>
      </c>
      <c r="C388" s="98"/>
      <c r="D388" s="397">
        <v>0</v>
      </c>
      <c r="E388" s="21">
        <v>6.25</v>
      </c>
      <c r="F388" s="21">
        <v>7.5</v>
      </c>
      <c r="G388" s="116">
        <f t="shared" si="9"/>
        <v>0</v>
      </c>
      <c r="H388" s="102">
        <f t="shared" si="10"/>
        <v>0</v>
      </c>
    </row>
    <row r="389" spans="1:8" ht="15" customHeight="1" x14ac:dyDescent="0.25">
      <c r="A389" s="97" t="s">
        <v>919</v>
      </c>
      <c r="B389" s="24" t="s">
        <v>920</v>
      </c>
      <c r="C389" s="98"/>
      <c r="D389" s="397">
        <v>0</v>
      </c>
      <c r="E389" s="21">
        <v>28.75</v>
      </c>
      <c r="F389" s="21">
        <v>34.5</v>
      </c>
      <c r="G389" s="116">
        <f t="shared" si="9"/>
        <v>0</v>
      </c>
      <c r="H389" s="102">
        <f t="shared" si="10"/>
        <v>0</v>
      </c>
    </row>
    <row r="390" spans="1:8" ht="15" customHeight="1" x14ac:dyDescent="0.25">
      <c r="A390" s="97" t="s">
        <v>921</v>
      </c>
      <c r="B390" s="24" t="s">
        <v>922</v>
      </c>
      <c r="C390" s="98"/>
      <c r="D390" s="397">
        <v>0</v>
      </c>
      <c r="E390" s="21">
        <v>259.42</v>
      </c>
      <c r="F390" s="21">
        <v>311.3</v>
      </c>
      <c r="G390" s="116">
        <f t="shared" si="9"/>
        <v>0</v>
      </c>
      <c r="H390" s="102">
        <f t="shared" si="10"/>
        <v>0</v>
      </c>
    </row>
    <row r="391" spans="1:8" ht="15" customHeight="1" x14ac:dyDescent="0.25">
      <c r="A391" s="97" t="s">
        <v>923</v>
      </c>
      <c r="B391" s="24" t="s">
        <v>924</v>
      </c>
      <c r="C391" s="98"/>
      <c r="D391" s="397">
        <v>0</v>
      </c>
      <c r="E391" s="21">
        <v>58.33</v>
      </c>
      <c r="F391" s="21">
        <v>70</v>
      </c>
      <c r="G391" s="116">
        <f t="shared" si="9"/>
        <v>0</v>
      </c>
      <c r="H391" s="102">
        <f t="shared" si="10"/>
        <v>0</v>
      </c>
    </row>
    <row r="392" spans="1:8" ht="15" customHeight="1" x14ac:dyDescent="0.25">
      <c r="A392" s="97" t="s">
        <v>925</v>
      </c>
      <c r="B392" s="24" t="s">
        <v>926</v>
      </c>
      <c r="C392" s="98"/>
      <c r="D392" s="397">
        <v>0</v>
      </c>
      <c r="E392" s="21">
        <v>58.83</v>
      </c>
      <c r="F392" s="21">
        <v>70.599999999999994</v>
      </c>
      <c r="G392" s="116">
        <f t="shared" si="9"/>
        <v>0</v>
      </c>
      <c r="H392" s="102">
        <f t="shared" si="10"/>
        <v>0</v>
      </c>
    </row>
    <row r="393" spans="1:8" ht="15" customHeight="1" x14ac:dyDescent="0.25">
      <c r="A393" s="97" t="s">
        <v>927</v>
      </c>
      <c r="B393" s="24" t="s">
        <v>928</v>
      </c>
      <c r="C393" s="98"/>
      <c r="D393" s="397">
        <v>0</v>
      </c>
      <c r="E393" s="21">
        <v>5.08</v>
      </c>
      <c r="F393" s="21">
        <v>6.1</v>
      </c>
      <c r="G393" s="116">
        <f t="shared" si="9"/>
        <v>0</v>
      </c>
      <c r="H393" s="102">
        <f t="shared" si="10"/>
        <v>0</v>
      </c>
    </row>
    <row r="394" spans="1:8" ht="15" customHeight="1" x14ac:dyDescent="0.25">
      <c r="A394" s="97" t="s">
        <v>929</v>
      </c>
      <c r="B394" s="24" t="s">
        <v>930</v>
      </c>
      <c r="C394" s="98"/>
      <c r="D394" s="397">
        <v>0</v>
      </c>
      <c r="E394" s="21">
        <v>114.33</v>
      </c>
      <c r="F394" s="21">
        <v>137.19999999999999</v>
      </c>
      <c r="G394" s="116">
        <f t="shared" si="9"/>
        <v>0</v>
      </c>
      <c r="H394" s="102">
        <f t="shared" si="10"/>
        <v>0</v>
      </c>
    </row>
    <row r="395" spans="1:8" ht="15" customHeight="1" x14ac:dyDescent="0.25">
      <c r="A395" s="97" t="s">
        <v>931</v>
      </c>
      <c r="B395" s="24" t="s">
        <v>932</v>
      </c>
      <c r="C395" s="98"/>
      <c r="D395" s="397">
        <v>0</v>
      </c>
      <c r="E395" s="21">
        <v>89.42</v>
      </c>
      <c r="F395" s="21">
        <v>107.3</v>
      </c>
      <c r="G395" s="116">
        <f t="shared" si="9"/>
        <v>0</v>
      </c>
      <c r="H395" s="102">
        <f t="shared" si="10"/>
        <v>0</v>
      </c>
    </row>
    <row r="396" spans="1:8" ht="15" customHeight="1" x14ac:dyDescent="0.25">
      <c r="A396" s="97" t="s">
        <v>933</v>
      </c>
      <c r="B396" s="24" t="s">
        <v>934</v>
      </c>
      <c r="C396" s="98"/>
      <c r="D396" s="397">
        <v>0</v>
      </c>
      <c r="E396" s="21">
        <v>86.42</v>
      </c>
      <c r="F396" s="21">
        <v>103.7</v>
      </c>
      <c r="G396" s="116">
        <f t="shared" si="9"/>
        <v>0</v>
      </c>
      <c r="H396" s="102">
        <f t="shared" si="10"/>
        <v>0</v>
      </c>
    </row>
    <row r="397" spans="1:8" ht="15" customHeight="1" x14ac:dyDescent="0.25">
      <c r="A397" s="97" t="s">
        <v>935</v>
      </c>
      <c r="B397" s="24" t="s">
        <v>936</v>
      </c>
      <c r="C397" s="98"/>
      <c r="D397" s="397">
        <v>0</v>
      </c>
      <c r="E397" s="21">
        <v>91.08</v>
      </c>
      <c r="F397" s="21">
        <v>109.3</v>
      </c>
      <c r="G397" s="116">
        <f t="shared" si="9"/>
        <v>0</v>
      </c>
      <c r="H397" s="102">
        <f t="shared" si="10"/>
        <v>0</v>
      </c>
    </row>
    <row r="398" spans="1:8" ht="15" customHeight="1" x14ac:dyDescent="0.25">
      <c r="A398" s="97" t="s">
        <v>937</v>
      </c>
      <c r="B398" s="24" t="s">
        <v>938</v>
      </c>
      <c r="C398" s="98"/>
      <c r="D398" s="397">
        <v>0</v>
      </c>
      <c r="E398" s="21">
        <v>15.08</v>
      </c>
      <c r="F398" s="21">
        <v>18.100000000000001</v>
      </c>
      <c r="G398" s="116">
        <f t="shared" si="9"/>
        <v>0</v>
      </c>
      <c r="H398" s="102">
        <f t="shared" si="10"/>
        <v>0</v>
      </c>
    </row>
    <row r="399" spans="1:8" ht="15" customHeight="1" x14ac:dyDescent="0.25">
      <c r="A399" s="97" t="s">
        <v>939</v>
      </c>
      <c r="B399" s="24" t="s">
        <v>940</v>
      </c>
      <c r="C399" s="98"/>
      <c r="D399" s="397">
        <v>0</v>
      </c>
      <c r="E399" s="21">
        <v>12.25</v>
      </c>
      <c r="F399" s="21">
        <v>14.7</v>
      </c>
      <c r="G399" s="116">
        <f t="shared" si="9"/>
        <v>0</v>
      </c>
      <c r="H399" s="102">
        <f t="shared" si="10"/>
        <v>0</v>
      </c>
    </row>
    <row r="400" spans="1:8" ht="15" customHeight="1" x14ac:dyDescent="0.25">
      <c r="A400" s="97" t="s">
        <v>941</v>
      </c>
      <c r="B400" s="24" t="s">
        <v>942</v>
      </c>
      <c r="C400" s="98"/>
      <c r="D400" s="397">
        <v>0</v>
      </c>
      <c r="E400" s="21">
        <v>21.5</v>
      </c>
      <c r="F400" s="21">
        <v>25.8</v>
      </c>
      <c r="G400" s="116">
        <f t="shared" si="9"/>
        <v>0</v>
      </c>
      <c r="H400" s="102">
        <f t="shared" si="10"/>
        <v>0</v>
      </c>
    </row>
    <row r="401" spans="1:8" ht="15" customHeight="1" x14ac:dyDescent="0.25">
      <c r="A401" s="97" t="s">
        <v>943</v>
      </c>
      <c r="B401" s="24" t="s">
        <v>944</v>
      </c>
      <c r="C401" s="98"/>
      <c r="D401" s="397">
        <v>0</v>
      </c>
      <c r="E401" s="21">
        <v>41.92</v>
      </c>
      <c r="F401" s="21">
        <v>50.3</v>
      </c>
      <c r="G401" s="116">
        <f t="shared" si="9"/>
        <v>0</v>
      </c>
      <c r="H401" s="102">
        <f t="shared" si="10"/>
        <v>0</v>
      </c>
    </row>
    <row r="402" spans="1:8" ht="15" customHeight="1" x14ac:dyDescent="0.25">
      <c r="A402" s="97" t="s">
        <v>945</v>
      </c>
      <c r="B402" s="24" t="s">
        <v>946</v>
      </c>
      <c r="C402" s="98"/>
      <c r="D402" s="397">
        <v>0</v>
      </c>
      <c r="E402" s="21">
        <v>41.92</v>
      </c>
      <c r="F402" s="21">
        <v>50.3</v>
      </c>
      <c r="G402" s="116">
        <f t="shared" si="9"/>
        <v>0</v>
      </c>
      <c r="H402" s="102">
        <f t="shared" si="10"/>
        <v>0</v>
      </c>
    </row>
    <row r="403" spans="1:8" ht="15" customHeight="1" x14ac:dyDescent="0.25">
      <c r="A403" s="97" t="s">
        <v>947</v>
      </c>
      <c r="B403" s="24" t="s">
        <v>948</v>
      </c>
      <c r="C403" s="98"/>
      <c r="D403" s="397">
        <v>0</v>
      </c>
      <c r="E403" s="21">
        <v>41.92</v>
      </c>
      <c r="F403" s="21">
        <v>50.3</v>
      </c>
      <c r="G403" s="116">
        <f t="shared" si="9"/>
        <v>0</v>
      </c>
      <c r="H403" s="102">
        <f t="shared" si="10"/>
        <v>0</v>
      </c>
    </row>
    <row r="404" spans="1:8" ht="15" customHeight="1" x14ac:dyDescent="0.25">
      <c r="A404" s="97" t="s">
        <v>949</v>
      </c>
      <c r="B404" s="24" t="s">
        <v>950</v>
      </c>
      <c r="C404" s="98"/>
      <c r="D404" s="397">
        <v>0</v>
      </c>
      <c r="E404" s="21">
        <v>41.92</v>
      </c>
      <c r="F404" s="21">
        <v>50.3</v>
      </c>
      <c r="G404" s="116">
        <f t="shared" si="9"/>
        <v>0</v>
      </c>
      <c r="H404" s="102">
        <f t="shared" si="10"/>
        <v>0</v>
      </c>
    </row>
    <row r="405" spans="1:8" ht="15" customHeight="1" x14ac:dyDescent="0.25">
      <c r="A405" s="97" t="s">
        <v>951</v>
      </c>
      <c r="B405" s="24" t="s">
        <v>952</v>
      </c>
      <c r="C405" s="98"/>
      <c r="D405" s="397">
        <v>0</v>
      </c>
      <c r="E405" s="21">
        <v>20.420000000000002</v>
      </c>
      <c r="F405" s="21">
        <v>24.5</v>
      </c>
      <c r="G405" s="116">
        <f t="shared" si="9"/>
        <v>0</v>
      </c>
      <c r="H405" s="102">
        <f t="shared" si="10"/>
        <v>0</v>
      </c>
    </row>
    <row r="406" spans="1:8" ht="15" customHeight="1" x14ac:dyDescent="0.25">
      <c r="A406" s="97" t="s">
        <v>953</v>
      </c>
      <c r="B406" s="24" t="s">
        <v>954</v>
      </c>
      <c r="C406" s="98"/>
      <c r="D406" s="397">
        <v>0</v>
      </c>
      <c r="E406" s="21">
        <v>12.25</v>
      </c>
      <c r="F406" s="21">
        <v>14.7</v>
      </c>
      <c r="G406" s="116">
        <f t="shared" si="9"/>
        <v>0</v>
      </c>
      <c r="H406" s="102">
        <f t="shared" si="10"/>
        <v>0</v>
      </c>
    </row>
    <row r="407" spans="1:8" ht="15" customHeight="1" x14ac:dyDescent="0.25">
      <c r="A407" s="97" t="s">
        <v>955</v>
      </c>
      <c r="B407" s="24" t="s">
        <v>956</v>
      </c>
      <c r="C407" s="98"/>
      <c r="D407" s="397">
        <v>0</v>
      </c>
      <c r="E407" s="21">
        <v>12.83</v>
      </c>
      <c r="F407" s="21">
        <v>15.4</v>
      </c>
      <c r="G407" s="116">
        <f t="shared" si="9"/>
        <v>0</v>
      </c>
      <c r="H407" s="102">
        <f t="shared" si="10"/>
        <v>0</v>
      </c>
    </row>
    <row r="408" spans="1:8" ht="15" customHeight="1" x14ac:dyDescent="0.25">
      <c r="A408" s="97" t="s">
        <v>957</v>
      </c>
      <c r="B408" s="24" t="s">
        <v>958</v>
      </c>
      <c r="C408" s="98"/>
      <c r="D408" s="397">
        <v>0</v>
      </c>
      <c r="E408" s="21">
        <v>11.92</v>
      </c>
      <c r="F408" s="21">
        <v>14.3</v>
      </c>
      <c r="G408" s="116">
        <f t="shared" si="9"/>
        <v>0</v>
      </c>
      <c r="H408" s="102">
        <f t="shared" si="10"/>
        <v>0</v>
      </c>
    </row>
    <row r="409" spans="1:8" ht="15" customHeight="1" x14ac:dyDescent="0.25">
      <c r="A409" s="97" t="s">
        <v>959</v>
      </c>
      <c r="B409" s="24" t="s">
        <v>960</v>
      </c>
      <c r="C409" s="98"/>
      <c r="D409" s="397">
        <v>0</v>
      </c>
      <c r="E409" s="21">
        <v>28.67</v>
      </c>
      <c r="F409" s="21">
        <v>34.4</v>
      </c>
      <c r="G409" s="116">
        <f t="shared" si="9"/>
        <v>0</v>
      </c>
      <c r="H409" s="102">
        <f t="shared" si="10"/>
        <v>0</v>
      </c>
    </row>
    <row r="410" spans="1:8" ht="15" customHeight="1" x14ac:dyDescent="0.25">
      <c r="A410" s="97" t="s">
        <v>961</v>
      </c>
      <c r="B410" s="24" t="s">
        <v>962</v>
      </c>
      <c r="C410" s="98"/>
      <c r="D410" s="397">
        <v>0</v>
      </c>
      <c r="E410" s="21">
        <v>52.17</v>
      </c>
      <c r="F410" s="21">
        <v>62.6</v>
      </c>
      <c r="G410" s="116">
        <f t="shared" si="9"/>
        <v>0</v>
      </c>
      <c r="H410" s="102">
        <f t="shared" si="10"/>
        <v>0</v>
      </c>
    </row>
    <row r="411" spans="1:8" ht="15" customHeight="1" x14ac:dyDescent="0.25">
      <c r="A411" s="97" t="s">
        <v>963</v>
      </c>
      <c r="B411" s="24" t="s">
        <v>964</v>
      </c>
      <c r="C411" s="98"/>
      <c r="D411" s="397">
        <v>0</v>
      </c>
      <c r="E411" s="21">
        <v>52.17</v>
      </c>
      <c r="F411" s="21">
        <v>62.6</v>
      </c>
      <c r="G411" s="116">
        <f t="shared" si="9"/>
        <v>0</v>
      </c>
      <c r="H411" s="102">
        <f t="shared" si="10"/>
        <v>0</v>
      </c>
    </row>
    <row r="412" spans="1:8" ht="15" customHeight="1" x14ac:dyDescent="0.25">
      <c r="A412" s="97" t="s">
        <v>965</v>
      </c>
      <c r="B412" s="24" t="s">
        <v>966</v>
      </c>
      <c r="C412" s="98"/>
      <c r="D412" s="397">
        <v>0</v>
      </c>
      <c r="E412" s="21">
        <v>52.17</v>
      </c>
      <c r="F412" s="21">
        <v>62.6</v>
      </c>
      <c r="G412" s="116">
        <f t="shared" si="9"/>
        <v>0</v>
      </c>
      <c r="H412" s="102">
        <f t="shared" si="10"/>
        <v>0</v>
      </c>
    </row>
    <row r="413" spans="1:8" ht="15" customHeight="1" x14ac:dyDescent="0.25">
      <c r="A413" s="97" t="s">
        <v>967</v>
      </c>
      <c r="B413" s="24" t="s">
        <v>968</v>
      </c>
      <c r="C413" s="98"/>
      <c r="D413" s="397">
        <v>0</v>
      </c>
      <c r="E413" s="21">
        <v>52.17</v>
      </c>
      <c r="F413" s="21">
        <v>62.6</v>
      </c>
      <c r="G413" s="116">
        <f t="shared" si="9"/>
        <v>0</v>
      </c>
      <c r="H413" s="102">
        <f t="shared" si="10"/>
        <v>0</v>
      </c>
    </row>
    <row r="414" spans="1:8" ht="15" customHeight="1" x14ac:dyDescent="0.25">
      <c r="A414" s="97" t="s">
        <v>969</v>
      </c>
      <c r="B414" s="24" t="s">
        <v>970</v>
      </c>
      <c r="C414" s="98"/>
      <c r="D414" s="397">
        <v>0</v>
      </c>
      <c r="E414" s="21">
        <v>71.67</v>
      </c>
      <c r="F414" s="21">
        <v>86</v>
      </c>
      <c r="G414" s="116">
        <f t="shared" si="9"/>
        <v>0</v>
      </c>
      <c r="H414" s="102">
        <f t="shared" si="10"/>
        <v>0</v>
      </c>
    </row>
    <row r="415" spans="1:8" ht="15" customHeight="1" x14ac:dyDescent="0.25">
      <c r="A415" s="97" t="s">
        <v>971</v>
      </c>
      <c r="B415" s="24" t="s">
        <v>972</v>
      </c>
      <c r="C415" s="98"/>
      <c r="D415" s="397">
        <v>0</v>
      </c>
      <c r="E415" s="21">
        <v>354.25</v>
      </c>
      <c r="F415" s="21">
        <v>425.1</v>
      </c>
      <c r="G415" s="116">
        <f t="shared" si="9"/>
        <v>0</v>
      </c>
      <c r="H415" s="102">
        <f t="shared" si="10"/>
        <v>0</v>
      </c>
    </row>
    <row r="416" spans="1:8" ht="15" customHeight="1" x14ac:dyDescent="0.25">
      <c r="A416" s="97" t="s">
        <v>973</v>
      </c>
      <c r="B416" s="24" t="s">
        <v>974</v>
      </c>
      <c r="C416" s="98"/>
      <c r="D416" s="397">
        <v>0</v>
      </c>
      <c r="E416" s="21">
        <v>187.83</v>
      </c>
      <c r="F416" s="21">
        <v>225.4</v>
      </c>
      <c r="G416" s="116">
        <f t="shared" si="9"/>
        <v>0</v>
      </c>
      <c r="H416" s="102">
        <f t="shared" si="10"/>
        <v>0</v>
      </c>
    </row>
    <row r="417" spans="1:8" ht="15" customHeight="1" x14ac:dyDescent="0.25">
      <c r="A417" s="97" t="s">
        <v>975</v>
      </c>
      <c r="B417" s="24" t="s">
        <v>976</v>
      </c>
      <c r="C417" s="98"/>
      <c r="D417" s="397">
        <v>0</v>
      </c>
      <c r="E417" s="21">
        <v>122.67</v>
      </c>
      <c r="F417" s="21">
        <v>147.19999999999999</v>
      </c>
      <c r="G417" s="116">
        <f t="shared" si="9"/>
        <v>0</v>
      </c>
      <c r="H417" s="102">
        <f t="shared" si="10"/>
        <v>0</v>
      </c>
    </row>
    <row r="418" spans="1:8" ht="15" customHeight="1" x14ac:dyDescent="0.25">
      <c r="A418" s="97" t="s">
        <v>977</v>
      </c>
      <c r="B418" s="24" t="s">
        <v>978</v>
      </c>
      <c r="C418" s="98"/>
      <c r="D418" s="397">
        <v>0</v>
      </c>
      <c r="E418" s="21">
        <v>26.58</v>
      </c>
      <c r="F418" s="21">
        <v>31.9</v>
      </c>
      <c r="G418" s="116">
        <f t="shared" si="9"/>
        <v>0</v>
      </c>
      <c r="H418" s="102">
        <f t="shared" si="10"/>
        <v>0</v>
      </c>
    </row>
    <row r="419" spans="1:8" ht="15" customHeight="1" x14ac:dyDescent="0.25">
      <c r="A419" s="97" t="s">
        <v>979</v>
      </c>
      <c r="B419" s="24" t="s">
        <v>980</v>
      </c>
      <c r="C419" s="98"/>
      <c r="D419" s="397">
        <v>0</v>
      </c>
      <c r="E419" s="21">
        <v>357.25</v>
      </c>
      <c r="F419" s="21">
        <v>428.7</v>
      </c>
      <c r="G419" s="116">
        <f t="shared" si="9"/>
        <v>0</v>
      </c>
      <c r="H419" s="102">
        <f t="shared" si="10"/>
        <v>0</v>
      </c>
    </row>
    <row r="420" spans="1:8" ht="15" customHeight="1" x14ac:dyDescent="0.25">
      <c r="A420" s="97" t="s">
        <v>981</v>
      </c>
      <c r="B420" s="24" t="s">
        <v>982</v>
      </c>
      <c r="C420" s="98"/>
      <c r="D420" s="397">
        <v>0</v>
      </c>
      <c r="E420" s="21">
        <v>221.83</v>
      </c>
      <c r="F420" s="21">
        <v>266.2</v>
      </c>
      <c r="G420" s="116">
        <f t="shared" si="9"/>
        <v>0</v>
      </c>
      <c r="H420" s="102">
        <f t="shared" si="10"/>
        <v>0</v>
      </c>
    </row>
    <row r="421" spans="1:8" ht="15" customHeight="1" x14ac:dyDescent="0.25">
      <c r="A421" s="97" t="s">
        <v>983</v>
      </c>
      <c r="B421" s="24" t="s">
        <v>984</v>
      </c>
      <c r="C421" s="98"/>
      <c r="D421" s="397">
        <v>0</v>
      </c>
      <c r="E421" s="21">
        <v>69.08</v>
      </c>
      <c r="F421" s="21">
        <v>82.9</v>
      </c>
      <c r="G421" s="116">
        <f t="shared" si="9"/>
        <v>0</v>
      </c>
      <c r="H421" s="102">
        <f t="shared" si="10"/>
        <v>0</v>
      </c>
    </row>
    <row r="422" spans="1:8" ht="15" customHeight="1" x14ac:dyDescent="0.25">
      <c r="A422" s="97" t="s">
        <v>985</v>
      </c>
      <c r="B422" s="24" t="s">
        <v>986</v>
      </c>
      <c r="C422" s="98"/>
      <c r="D422" s="397">
        <v>0</v>
      </c>
      <c r="E422" s="21">
        <v>131</v>
      </c>
      <c r="F422" s="21">
        <v>157.19999999999999</v>
      </c>
      <c r="G422" s="116">
        <f t="shared" si="9"/>
        <v>0</v>
      </c>
      <c r="H422" s="102">
        <f t="shared" si="10"/>
        <v>0</v>
      </c>
    </row>
    <row r="423" spans="1:8" ht="15" customHeight="1" x14ac:dyDescent="0.25">
      <c r="A423" s="97" t="s">
        <v>987</v>
      </c>
      <c r="B423" s="24" t="s">
        <v>988</v>
      </c>
      <c r="C423" s="98"/>
      <c r="D423" s="397">
        <v>0</v>
      </c>
      <c r="E423" s="21">
        <v>110.33</v>
      </c>
      <c r="F423" s="21">
        <v>132.4</v>
      </c>
      <c r="G423" s="116">
        <f t="shared" si="9"/>
        <v>0</v>
      </c>
      <c r="H423" s="102">
        <f t="shared" si="10"/>
        <v>0</v>
      </c>
    </row>
    <row r="424" spans="1:8" ht="15" customHeight="1" x14ac:dyDescent="0.25">
      <c r="A424" s="97" t="s">
        <v>989</v>
      </c>
      <c r="B424" s="24" t="s">
        <v>990</v>
      </c>
      <c r="C424" s="98"/>
      <c r="D424" s="397">
        <v>0</v>
      </c>
      <c r="E424" s="21">
        <v>176.08</v>
      </c>
      <c r="F424" s="21">
        <v>211.3</v>
      </c>
      <c r="G424" s="116">
        <f t="shared" si="9"/>
        <v>0</v>
      </c>
      <c r="H424" s="102">
        <f t="shared" si="10"/>
        <v>0</v>
      </c>
    </row>
    <row r="425" spans="1:8" ht="15" customHeight="1" x14ac:dyDescent="0.25">
      <c r="A425" s="97" t="s">
        <v>991</v>
      </c>
      <c r="B425" s="24" t="s">
        <v>992</v>
      </c>
      <c r="C425" s="98"/>
      <c r="D425" s="397">
        <v>0</v>
      </c>
      <c r="E425" s="21">
        <v>144.08000000000001</v>
      </c>
      <c r="F425" s="21">
        <v>172.9</v>
      </c>
      <c r="G425" s="116">
        <f t="shared" si="9"/>
        <v>0</v>
      </c>
      <c r="H425" s="102">
        <f t="shared" si="10"/>
        <v>0</v>
      </c>
    </row>
    <row r="426" spans="1:8" ht="15" customHeight="1" x14ac:dyDescent="0.25">
      <c r="A426" s="97" t="s">
        <v>993</v>
      </c>
      <c r="B426" s="24" t="s">
        <v>994</v>
      </c>
      <c r="C426" s="98"/>
      <c r="D426" s="397">
        <v>0</v>
      </c>
      <c r="E426" s="21">
        <v>134.08000000000001</v>
      </c>
      <c r="F426" s="21">
        <v>160.9</v>
      </c>
      <c r="G426" s="116">
        <f t="shared" si="9"/>
        <v>0</v>
      </c>
      <c r="H426" s="102">
        <f t="shared" si="10"/>
        <v>0</v>
      </c>
    </row>
    <row r="427" spans="1:8" ht="15" customHeight="1" x14ac:dyDescent="0.25">
      <c r="A427" s="97" t="s">
        <v>995</v>
      </c>
      <c r="B427" s="24" t="s">
        <v>996</v>
      </c>
      <c r="C427" s="98"/>
      <c r="D427" s="397">
        <v>0</v>
      </c>
      <c r="E427" s="21">
        <v>110.33</v>
      </c>
      <c r="F427" s="21">
        <v>132.4</v>
      </c>
      <c r="G427" s="116">
        <f t="shared" si="9"/>
        <v>0</v>
      </c>
      <c r="H427" s="102">
        <f t="shared" si="10"/>
        <v>0</v>
      </c>
    </row>
    <row r="428" spans="1:8" ht="15" customHeight="1" x14ac:dyDescent="0.25">
      <c r="A428" s="97" t="s">
        <v>997</v>
      </c>
      <c r="B428" s="24" t="s">
        <v>998</v>
      </c>
      <c r="C428" s="98"/>
      <c r="D428" s="397">
        <v>0</v>
      </c>
      <c r="E428" s="21">
        <v>55.25</v>
      </c>
      <c r="F428" s="21">
        <v>66.3</v>
      </c>
      <c r="G428" s="116">
        <f t="shared" si="9"/>
        <v>0</v>
      </c>
      <c r="H428" s="102">
        <f t="shared" si="10"/>
        <v>0</v>
      </c>
    </row>
    <row r="429" spans="1:8" ht="15" customHeight="1" x14ac:dyDescent="0.25">
      <c r="A429" s="97" t="s">
        <v>999</v>
      </c>
      <c r="B429" s="24" t="s">
        <v>1000</v>
      </c>
      <c r="C429" s="98"/>
      <c r="D429" s="397">
        <v>0</v>
      </c>
      <c r="E429" s="21">
        <v>43</v>
      </c>
      <c r="F429" s="21">
        <v>51.6</v>
      </c>
      <c r="G429" s="116">
        <f t="shared" si="9"/>
        <v>0</v>
      </c>
      <c r="H429" s="102">
        <f t="shared" si="10"/>
        <v>0</v>
      </c>
    </row>
    <row r="430" spans="1:8" ht="15" customHeight="1" x14ac:dyDescent="0.25">
      <c r="A430" s="97" t="s">
        <v>1001</v>
      </c>
      <c r="B430" s="24" t="s">
        <v>1002</v>
      </c>
      <c r="C430" s="98"/>
      <c r="D430" s="397">
        <v>0</v>
      </c>
      <c r="E430" s="21">
        <v>43</v>
      </c>
      <c r="F430" s="21">
        <v>51.6</v>
      </c>
      <c r="G430" s="116">
        <f t="shared" si="9"/>
        <v>0</v>
      </c>
      <c r="H430" s="102">
        <f t="shared" si="10"/>
        <v>0</v>
      </c>
    </row>
    <row r="431" spans="1:8" ht="15" customHeight="1" x14ac:dyDescent="0.25">
      <c r="A431" s="97" t="s">
        <v>1003</v>
      </c>
      <c r="B431" s="24" t="s">
        <v>1004</v>
      </c>
      <c r="C431" s="98"/>
      <c r="D431" s="397">
        <v>0</v>
      </c>
      <c r="E431" s="21">
        <v>57.33</v>
      </c>
      <c r="F431" s="21">
        <v>68.8</v>
      </c>
      <c r="G431" s="116">
        <f t="shared" si="9"/>
        <v>0</v>
      </c>
      <c r="H431" s="102">
        <f t="shared" si="10"/>
        <v>0</v>
      </c>
    </row>
    <row r="432" spans="1:8" ht="15" customHeight="1" x14ac:dyDescent="0.25">
      <c r="A432" s="97" t="s">
        <v>1005</v>
      </c>
      <c r="B432" s="24" t="s">
        <v>1006</v>
      </c>
      <c r="C432" s="98"/>
      <c r="D432" s="397">
        <v>0</v>
      </c>
      <c r="E432" s="21">
        <v>54.25</v>
      </c>
      <c r="F432" s="21">
        <v>65.099999999999994</v>
      </c>
      <c r="G432" s="116">
        <f t="shared" si="9"/>
        <v>0</v>
      </c>
      <c r="H432" s="102">
        <f t="shared" si="10"/>
        <v>0</v>
      </c>
    </row>
    <row r="433" spans="1:8" ht="15" customHeight="1" x14ac:dyDescent="0.25">
      <c r="A433" s="97" t="s">
        <v>1007</v>
      </c>
      <c r="B433" s="24" t="s">
        <v>1008</v>
      </c>
      <c r="C433" s="98"/>
      <c r="D433" s="397">
        <v>0</v>
      </c>
      <c r="E433" s="21">
        <v>54.25</v>
      </c>
      <c r="F433" s="21">
        <v>65.099999999999994</v>
      </c>
      <c r="G433" s="116">
        <f t="shared" si="9"/>
        <v>0</v>
      </c>
      <c r="H433" s="102">
        <f t="shared" si="10"/>
        <v>0</v>
      </c>
    </row>
    <row r="434" spans="1:8" ht="15" customHeight="1" x14ac:dyDescent="0.25">
      <c r="A434" s="97" t="s">
        <v>1009</v>
      </c>
      <c r="B434" s="24" t="s">
        <v>1010</v>
      </c>
      <c r="C434" s="98"/>
      <c r="D434" s="397">
        <v>0</v>
      </c>
      <c r="E434" s="21">
        <v>54.25</v>
      </c>
      <c r="F434" s="21">
        <v>65.099999999999994</v>
      </c>
      <c r="G434" s="116">
        <f t="shared" si="9"/>
        <v>0</v>
      </c>
      <c r="H434" s="102">
        <f t="shared" si="10"/>
        <v>0</v>
      </c>
    </row>
    <row r="435" spans="1:8" ht="15" customHeight="1" x14ac:dyDescent="0.25">
      <c r="A435" s="97" t="s">
        <v>1011</v>
      </c>
      <c r="B435" s="24" t="s">
        <v>1012</v>
      </c>
      <c r="C435" s="98"/>
      <c r="D435" s="397">
        <v>0</v>
      </c>
      <c r="E435" s="21">
        <v>56.25</v>
      </c>
      <c r="F435" s="21">
        <v>67.5</v>
      </c>
      <c r="G435" s="116">
        <f t="shared" si="9"/>
        <v>0</v>
      </c>
      <c r="H435" s="102">
        <f t="shared" si="10"/>
        <v>0</v>
      </c>
    </row>
    <row r="436" spans="1:8" ht="15" customHeight="1" x14ac:dyDescent="0.25">
      <c r="A436" s="97" t="s">
        <v>1013</v>
      </c>
      <c r="B436" s="24" t="s">
        <v>1014</v>
      </c>
      <c r="C436" s="98"/>
      <c r="D436" s="397">
        <v>0</v>
      </c>
      <c r="E436" s="21">
        <v>49.75</v>
      </c>
      <c r="F436" s="21">
        <v>59.7</v>
      </c>
      <c r="G436" s="116">
        <f t="shared" si="9"/>
        <v>0</v>
      </c>
      <c r="H436" s="102">
        <f t="shared" si="10"/>
        <v>0</v>
      </c>
    </row>
    <row r="437" spans="1:8" ht="15" customHeight="1" x14ac:dyDescent="0.25">
      <c r="A437" s="97" t="s">
        <v>1015</v>
      </c>
      <c r="B437" s="24" t="s">
        <v>1016</v>
      </c>
      <c r="C437" s="98"/>
      <c r="D437" s="397">
        <v>0</v>
      </c>
      <c r="E437" s="21">
        <v>49.75</v>
      </c>
      <c r="F437" s="21">
        <v>59.7</v>
      </c>
      <c r="G437" s="116">
        <f t="shared" si="9"/>
        <v>0</v>
      </c>
      <c r="H437" s="102">
        <f t="shared" si="10"/>
        <v>0</v>
      </c>
    </row>
    <row r="438" spans="1:8" ht="15" customHeight="1" x14ac:dyDescent="0.25">
      <c r="A438" s="97" t="s">
        <v>1017</v>
      </c>
      <c r="B438" s="24" t="s">
        <v>1018</v>
      </c>
      <c r="C438" s="98"/>
      <c r="D438" s="397">
        <v>0</v>
      </c>
      <c r="E438" s="21">
        <v>63.17</v>
      </c>
      <c r="F438" s="21">
        <v>75.8</v>
      </c>
      <c r="G438" s="116">
        <f t="shared" si="9"/>
        <v>0</v>
      </c>
      <c r="H438" s="102">
        <f t="shared" si="10"/>
        <v>0</v>
      </c>
    </row>
    <row r="439" spans="1:8" ht="15" customHeight="1" x14ac:dyDescent="0.25">
      <c r="A439" s="97" t="s">
        <v>1019</v>
      </c>
      <c r="B439" s="24" t="s">
        <v>1020</v>
      </c>
      <c r="C439" s="98"/>
      <c r="D439" s="397">
        <v>0</v>
      </c>
      <c r="E439" s="21">
        <v>559</v>
      </c>
      <c r="F439" s="21">
        <v>670.8</v>
      </c>
      <c r="G439" s="116">
        <f t="shared" si="9"/>
        <v>0</v>
      </c>
      <c r="H439" s="102">
        <f t="shared" si="10"/>
        <v>0</v>
      </c>
    </row>
    <row r="440" spans="1:8" ht="15" customHeight="1" x14ac:dyDescent="0.25">
      <c r="A440" s="97" t="s">
        <v>1021</v>
      </c>
      <c r="B440" s="24" t="s">
        <v>1022</v>
      </c>
      <c r="C440" s="98"/>
      <c r="D440" s="397">
        <v>0</v>
      </c>
      <c r="E440" s="21">
        <v>57.92</v>
      </c>
      <c r="F440" s="21">
        <v>69.5</v>
      </c>
      <c r="G440" s="116">
        <f t="shared" si="9"/>
        <v>0</v>
      </c>
      <c r="H440" s="102">
        <f t="shared" si="10"/>
        <v>0</v>
      </c>
    </row>
    <row r="441" spans="1:8" ht="15" customHeight="1" x14ac:dyDescent="0.25">
      <c r="A441" s="97" t="s">
        <v>1023</v>
      </c>
      <c r="B441" s="24" t="s">
        <v>1024</v>
      </c>
      <c r="C441" s="98"/>
      <c r="D441" s="397">
        <v>0</v>
      </c>
      <c r="E441" s="21">
        <v>31.92</v>
      </c>
      <c r="F441" s="21">
        <v>38.299999999999997</v>
      </c>
      <c r="G441" s="116">
        <f t="shared" si="9"/>
        <v>0</v>
      </c>
      <c r="H441" s="102">
        <f t="shared" si="10"/>
        <v>0</v>
      </c>
    </row>
    <row r="442" spans="1:8" ht="15" customHeight="1" x14ac:dyDescent="0.25">
      <c r="A442" s="97" t="s">
        <v>1025</v>
      </c>
      <c r="B442" s="24" t="s">
        <v>1026</v>
      </c>
      <c r="C442" s="98"/>
      <c r="D442" s="397">
        <v>0</v>
      </c>
      <c r="E442" s="21">
        <v>31.92</v>
      </c>
      <c r="F442" s="21">
        <v>38.299999999999997</v>
      </c>
      <c r="G442" s="116">
        <f t="shared" si="9"/>
        <v>0</v>
      </c>
      <c r="H442" s="102">
        <f t="shared" si="10"/>
        <v>0</v>
      </c>
    </row>
    <row r="443" spans="1:8" ht="15" customHeight="1" x14ac:dyDescent="0.25">
      <c r="A443" s="97" t="s">
        <v>1027</v>
      </c>
      <c r="B443" s="24" t="s">
        <v>1028</v>
      </c>
      <c r="C443" s="98"/>
      <c r="D443" s="397">
        <v>0</v>
      </c>
      <c r="E443" s="21">
        <v>31.92</v>
      </c>
      <c r="F443" s="21">
        <v>38.299999999999997</v>
      </c>
      <c r="G443" s="116">
        <f t="shared" si="9"/>
        <v>0</v>
      </c>
      <c r="H443" s="102">
        <f t="shared" si="10"/>
        <v>0</v>
      </c>
    </row>
    <row r="444" spans="1:8" ht="15" customHeight="1" x14ac:dyDescent="0.25">
      <c r="A444" s="97" t="s">
        <v>1029</v>
      </c>
      <c r="B444" s="24" t="s">
        <v>1030</v>
      </c>
      <c r="C444" s="98"/>
      <c r="D444" s="397">
        <v>0</v>
      </c>
      <c r="E444" s="21">
        <v>31.92</v>
      </c>
      <c r="F444" s="21">
        <v>38.299999999999997</v>
      </c>
      <c r="G444" s="116">
        <f t="shared" si="9"/>
        <v>0</v>
      </c>
      <c r="H444" s="102">
        <f t="shared" si="10"/>
        <v>0</v>
      </c>
    </row>
    <row r="445" spans="1:8" ht="15" customHeight="1" x14ac:dyDescent="0.25">
      <c r="A445" s="97" t="s">
        <v>1031</v>
      </c>
      <c r="B445" s="24" t="s">
        <v>1032</v>
      </c>
      <c r="C445" s="98"/>
      <c r="D445" s="397">
        <v>0</v>
      </c>
      <c r="E445" s="21">
        <v>31.92</v>
      </c>
      <c r="F445" s="21">
        <v>38.299999999999997</v>
      </c>
      <c r="G445" s="116">
        <f t="shared" si="9"/>
        <v>0</v>
      </c>
      <c r="H445" s="102">
        <f t="shared" si="10"/>
        <v>0</v>
      </c>
    </row>
    <row r="446" spans="1:8" ht="15" customHeight="1" x14ac:dyDescent="0.25">
      <c r="A446" s="97" t="s">
        <v>1033</v>
      </c>
      <c r="B446" s="24" t="s">
        <v>1034</v>
      </c>
      <c r="C446" s="98"/>
      <c r="D446" s="397">
        <v>0</v>
      </c>
      <c r="E446" s="21">
        <v>31.92</v>
      </c>
      <c r="F446" s="21">
        <v>38.299999999999997</v>
      </c>
      <c r="G446" s="116">
        <f t="shared" si="9"/>
        <v>0</v>
      </c>
      <c r="H446" s="102">
        <f t="shared" si="10"/>
        <v>0</v>
      </c>
    </row>
    <row r="447" spans="1:8" ht="15" customHeight="1" x14ac:dyDescent="0.25">
      <c r="A447" s="97" t="s">
        <v>1035</v>
      </c>
      <c r="B447" s="24" t="s">
        <v>1036</v>
      </c>
      <c r="C447" s="98"/>
      <c r="D447" s="397">
        <v>0</v>
      </c>
      <c r="E447" s="21">
        <v>31.92</v>
      </c>
      <c r="F447" s="21">
        <v>38.299999999999997</v>
      </c>
      <c r="G447" s="116">
        <f t="shared" si="9"/>
        <v>0</v>
      </c>
      <c r="H447" s="102">
        <f t="shared" si="10"/>
        <v>0</v>
      </c>
    </row>
    <row r="448" spans="1:8" ht="15" customHeight="1" x14ac:dyDescent="0.25">
      <c r="A448" s="97" t="s">
        <v>1037</v>
      </c>
      <c r="B448" s="24" t="s">
        <v>1038</v>
      </c>
      <c r="C448" s="98"/>
      <c r="D448" s="397">
        <v>0</v>
      </c>
      <c r="E448" s="21">
        <v>31.92</v>
      </c>
      <c r="F448" s="21">
        <v>38.299999999999997</v>
      </c>
      <c r="G448" s="116">
        <f t="shared" si="9"/>
        <v>0</v>
      </c>
      <c r="H448" s="102">
        <f t="shared" si="10"/>
        <v>0</v>
      </c>
    </row>
    <row r="449" spans="1:8" ht="15" customHeight="1" x14ac:dyDescent="0.25">
      <c r="A449" s="97" t="s">
        <v>1039</v>
      </c>
      <c r="B449" s="24" t="s">
        <v>1040</v>
      </c>
      <c r="C449" s="98"/>
      <c r="D449" s="397">
        <v>0</v>
      </c>
      <c r="E449" s="21">
        <v>31.92</v>
      </c>
      <c r="F449" s="21">
        <v>38.299999999999997</v>
      </c>
      <c r="G449" s="116">
        <f t="shared" si="9"/>
        <v>0</v>
      </c>
      <c r="H449" s="102">
        <f t="shared" si="10"/>
        <v>0</v>
      </c>
    </row>
    <row r="450" spans="1:8" ht="15" customHeight="1" x14ac:dyDescent="0.25">
      <c r="A450" s="97" t="s">
        <v>1041</v>
      </c>
      <c r="B450" s="24" t="s">
        <v>1042</v>
      </c>
      <c r="C450" s="98"/>
      <c r="D450" s="397">
        <v>0</v>
      </c>
      <c r="E450" s="21">
        <v>31.92</v>
      </c>
      <c r="F450" s="21">
        <v>38.299999999999997</v>
      </c>
      <c r="G450" s="116">
        <f t="shared" si="9"/>
        <v>0</v>
      </c>
      <c r="H450" s="102">
        <f t="shared" si="10"/>
        <v>0</v>
      </c>
    </row>
    <row r="451" spans="1:8" ht="15" customHeight="1" x14ac:dyDescent="0.25">
      <c r="A451" s="97" t="s">
        <v>1043</v>
      </c>
      <c r="B451" s="24" t="s">
        <v>1044</v>
      </c>
      <c r="C451" s="98"/>
      <c r="D451" s="397">
        <v>0</v>
      </c>
      <c r="E451" s="21">
        <v>31.92</v>
      </c>
      <c r="F451" s="21">
        <v>38.299999999999997</v>
      </c>
      <c r="G451" s="116">
        <f t="shared" si="9"/>
        <v>0</v>
      </c>
      <c r="H451" s="102">
        <f t="shared" si="10"/>
        <v>0</v>
      </c>
    </row>
    <row r="452" spans="1:8" ht="15" customHeight="1" x14ac:dyDescent="0.25">
      <c r="A452" s="97" t="s">
        <v>1045</v>
      </c>
      <c r="B452" s="24" t="s">
        <v>1046</v>
      </c>
      <c r="C452" s="98"/>
      <c r="D452" s="397">
        <v>0</v>
      </c>
      <c r="E452" s="21">
        <v>31.92</v>
      </c>
      <c r="F452" s="21">
        <v>38.299999999999997</v>
      </c>
      <c r="G452" s="116">
        <f t="shared" si="9"/>
        <v>0</v>
      </c>
      <c r="H452" s="102">
        <f t="shared" si="10"/>
        <v>0</v>
      </c>
    </row>
    <row r="453" spans="1:8" ht="15" customHeight="1" x14ac:dyDescent="0.25">
      <c r="A453" s="97" t="s">
        <v>1047</v>
      </c>
      <c r="B453" s="24" t="s">
        <v>1048</v>
      </c>
      <c r="C453" s="98"/>
      <c r="D453" s="397">
        <v>0</v>
      </c>
      <c r="E453" s="21">
        <v>31.92</v>
      </c>
      <c r="F453" s="21">
        <v>38.299999999999997</v>
      </c>
      <c r="G453" s="116">
        <f t="shared" si="9"/>
        <v>0</v>
      </c>
      <c r="H453" s="102">
        <f t="shared" si="10"/>
        <v>0</v>
      </c>
    </row>
    <row r="454" spans="1:8" ht="15" customHeight="1" x14ac:dyDescent="0.25">
      <c r="A454" s="97" t="s">
        <v>1049</v>
      </c>
      <c r="B454" s="24" t="s">
        <v>1050</v>
      </c>
      <c r="C454" s="98"/>
      <c r="D454" s="397">
        <v>0</v>
      </c>
      <c r="E454" s="21">
        <v>31.92</v>
      </c>
      <c r="F454" s="21">
        <v>38.299999999999997</v>
      </c>
      <c r="G454" s="116">
        <f t="shared" si="9"/>
        <v>0</v>
      </c>
      <c r="H454" s="102">
        <f t="shared" si="10"/>
        <v>0</v>
      </c>
    </row>
    <row r="455" spans="1:8" ht="15" customHeight="1" x14ac:dyDescent="0.25">
      <c r="A455" s="97" t="s">
        <v>1051</v>
      </c>
      <c r="B455" s="24" t="s">
        <v>1052</v>
      </c>
      <c r="C455" s="98"/>
      <c r="D455" s="397">
        <v>0</v>
      </c>
      <c r="E455" s="21">
        <v>31.92</v>
      </c>
      <c r="F455" s="21">
        <v>38.299999999999997</v>
      </c>
      <c r="G455" s="116">
        <f t="shared" si="9"/>
        <v>0</v>
      </c>
      <c r="H455" s="102">
        <f t="shared" si="10"/>
        <v>0</v>
      </c>
    </row>
    <row r="456" spans="1:8" ht="15" customHeight="1" x14ac:dyDescent="0.25">
      <c r="A456" s="97" t="s">
        <v>1053</v>
      </c>
      <c r="B456" s="24" t="s">
        <v>1054</v>
      </c>
      <c r="C456" s="98"/>
      <c r="D456" s="397">
        <v>0</v>
      </c>
      <c r="E456" s="21">
        <v>31.92</v>
      </c>
      <c r="F456" s="21">
        <v>38.299999999999997</v>
      </c>
      <c r="G456" s="116">
        <f t="shared" si="9"/>
        <v>0</v>
      </c>
      <c r="H456" s="102">
        <f t="shared" si="10"/>
        <v>0</v>
      </c>
    </row>
    <row r="457" spans="1:8" ht="15" customHeight="1" x14ac:dyDescent="0.25">
      <c r="A457" s="119" t="s">
        <v>1055</v>
      </c>
      <c r="B457" s="120" t="s">
        <v>1056</v>
      </c>
      <c r="C457" s="121"/>
      <c r="D457" s="383">
        <v>0</v>
      </c>
      <c r="E457" s="122">
        <v>1</v>
      </c>
      <c r="F457" s="122">
        <v>1.2</v>
      </c>
      <c r="G457" s="128">
        <f t="shared" si="9"/>
        <v>0</v>
      </c>
      <c r="H457" s="124">
        <f t="shared" si="10"/>
        <v>0</v>
      </c>
    </row>
    <row r="458" spans="1:8" ht="15" customHeight="1" x14ac:dyDescent="0.25">
      <c r="A458" s="119" t="s">
        <v>1057</v>
      </c>
      <c r="B458" s="120" t="s">
        <v>1058</v>
      </c>
      <c r="C458" s="121"/>
      <c r="D458" s="383">
        <v>0</v>
      </c>
      <c r="E458" s="125">
        <v>6.5</v>
      </c>
      <c r="F458" s="125">
        <v>7.8</v>
      </c>
      <c r="G458" s="128">
        <f t="shared" si="9"/>
        <v>0</v>
      </c>
      <c r="H458" s="124">
        <f t="shared" si="10"/>
        <v>0</v>
      </c>
    </row>
    <row r="459" spans="1:8" ht="15" customHeight="1" x14ac:dyDescent="0.25">
      <c r="A459" s="107"/>
      <c r="B459" s="108"/>
      <c r="C459" s="109"/>
      <c r="D459" s="398"/>
      <c r="E459" s="118"/>
      <c r="F459" s="111" t="s">
        <v>100</v>
      </c>
      <c r="G459" s="126">
        <f t="shared" ref="G459:H459" si="11">SUM(G311:G458)</f>
        <v>0</v>
      </c>
      <c r="H459" s="113">
        <f t="shared" si="11"/>
        <v>0</v>
      </c>
    </row>
    <row r="460" spans="1:8" ht="15" customHeight="1" x14ac:dyDescent="0.25">
      <c r="A460" s="93"/>
      <c r="B460" s="527" t="s">
        <v>1059</v>
      </c>
      <c r="C460" s="430"/>
      <c r="D460" s="386"/>
      <c r="E460" s="95"/>
      <c r="F460" s="95"/>
      <c r="G460" s="129"/>
      <c r="H460" s="115"/>
    </row>
    <row r="461" spans="1:8" ht="15" customHeight="1" x14ac:dyDescent="0.25">
      <c r="A461" s="97" t="s">
        <v>349</v>
      </c>
      <c r="B461" s="24" t="s">
        <v>350</v>
      </c>
      <c r="C461" s="98"/>
      <c r="D461" s="397">
        <v>0</v>
      </c>
      <c r="E461" s="21">
        <v>26.83</v>
      </c>
      <c r="F461" s="21">
        <v>32.200000000000003</v>
      </c>
      <c r="G461" s="116">
        <f t="shared" ref="G461:G488" si="12">D461*E461</f>
        <v>0</v>
      </c>
      <c r="H461" s="102">
        <f t="shared" ref="H461:H488" si="13">D461*F461</f>
        <v>0</v>
      </c>
    </row>
    <row r="462" spans="1:8" ht="15" customHeight="1" x14ac:dyDescent="0.25">
      <c r="A462" s="97" t="s">
        <v>1060</v>
      </c>
      <c r="B462" s="24" t="s">
        <v>1061</v>
      </c>
      <c r="C462" s="98"/>
      <c r="D462" s="397">
        <v>0</v>
      </c>
      <c r="E462" s="21">
        <v>317.92</v>
      </c>
      <c r="F462" s="21">
        <v>381.5</v>
      </c>
      <c r="G462" s="116">
        <f t="shared" si="12"/>
        <v>0</v>
      </c>
      <c r="H462" s="102">
        <f t="shared" si="13"/>
        <v>0</v>
      </c>
    </row>
    <row r="463" spans="1:8" ht="15" customHeight="1" x14ac:dyDescent="0.25">
      <c r="A463" s="97" t="s">
        <v>1062</v>
      </c>
      <c r="B463" s="24" t="s">
        <v>1063</v>
      </c>
      <c r="C463" s="98"/>
      <c r="D463" s="397">
        <v>0</v>
      </c>
      <c r="E463" s="21">
        <v>13.25</v>
      </c>
      <c r="F463" s="21">
        <v>15.9</v>
      </c>
      <c r="G463" s="116">
        <f t="shared" si="12"/>
        <v>0</v>
      </c>
      <c r="H463" s="102">
        <f t="shared" si="13"/>
        <v>0</v>
      </c>
    </row>
    <row r="464" spans="1:8" ht="15" customHeight="1" x14ac:dyDescent="0.25">
      <c r="A464" s="97" t="s">
        <v>1064</v>
      </c>
      <c r="B464" s="24" t="s">
        <v>1065</v>
      </c>
      <c r="C464" s="98"/>
      <c r="D464" s="397">
        <v>0</v>
      </c>
      <c r="E464" s="21">
        <v>21.58</v>
      </c>
      <c r="F464" s="21">
        <v>25.9</v>
      </c>
      <c r="G464" s="116">
        <f t="shared" si="12"/>
        <v>0</v>
      </c>
      <c r="H464" s="102">
        <f t="shared" si="13"/>
        <v>0</v>
      </c>
    </row>
    <row r="465" spans="1:8" ht="15" customHeight="1" x14ac:dyDescent="0.25">
      <c r="A465" s="97" t="s">
        <v>1066</v>
      </c>
      <c r="B465" s="24" t="s">
        <v>1067</v>
      </c>
      <c r="C465" s="98"/>
      <c r="D465" s="397">
        <v>0</v>
      </c>
      <c r="E465" s="21">
        <v>53.17</v>
      </c>
      <c r="F465" s="21">
        <v>63.8</v>
      </c>
      <c r="G465" s="116">
        <f t="shared" si="12"/>
        <v>0</v>
      </c>
      <c r="H465" s="102">
        <f t="shared" si="13"/>
        <v>0</v>
      </c>
    </row>
    <row r="466" spans="1:8" ht="15" customHeight="1" x14ac:dyDescent="0.25">
      <c r="A466" s="97" t="s">
        <v>1068</v>
      </c>
      <c r="B466" s="24" t="s">
        <v>1069</v>
      </c>
      <c r="C466" s="98"/>
      <c r="D466" s="397">
        <v>0</v>
      </c>
      <c r="E466" s="21">
        <v>31.33</v>
      </c>
      <c r="F466" s="21">
        <v>37.6</v>
      </c>
      <c r="G466" s="116">
        <f t="shared" si="12"/>
        <v>0</v>
      </c>
      <c r="H466" s="102">
        <f t="shared" si="13"/>
        <v>0</v>
      </c>
    </row>
    <row r="467" spans="1:8" ht="15" customHeight="1" x14ac:dyDescent="0.25">
      <c r="A467" s="97" t="s">
        <v>1070</v>
      </c>
      <c r="B467" s="24" t="s">
        <v>1071</v>
      </c>
      <c r="C467" s="98"/>
      <c r="D467" s="397">
        <v>0</v>
      </c>
      <c r="E467" s="21">
        <v>31.33</v>
      </c>
      <c r="F467" s="21">
        <v>37.6</v>
      </c>
      <c r="G467" s="116">
        <f t="shared" si="12"/>
        <v>0</v>
      </c>
      <c r="H467" s="102">
        <f t="shared" si="13"/>
        <v>0</v>
      </c>
    </row>
    <row r="468" spans="1:8" ht="15" customHeight="1" x14ac:dyDescent="0.25">
      <c r="A468" s="97" t="s">
        <v>1072</v>
      </c>
      <c r="B468" s="24" t="s">
        <v>1073</v>
      </c>
      <c r="C468" s="98"/>
      <c r="D468" s="397">
        <v>0</v>
      </c>
      <c r="E468" s="21">
        <v>31.33</v>
      </c>
      <c r="F468" s="21">
        <v>37.6</v>
      </c>
      <c r="G468" s="116">
        <f t="shared" si="12"/>
        <v>0</v>
      </c>
      <c r="H468" s="102">
        <f t="shared" si="13"/>
        <v>0</v>
      </c>
    </row>
    <row r="469" spans="1:8" ht="15" customHeight="1" x14ac:dyDescent="0.25">
      <c r="A469" s="97" t="s">
        <v>1074</v>
      </c>
      <c r="B469" s="24" t="s">
        <v>1075</v>
      </c>
      <c r="C469" s="98"/>
      <c r="D469" s="397">
        <v>0</v>
      </c>
      <c r="E469" s="21">
        <v>31.33</v>
      </c>
      <c r="F469" s="21">
        <v>37.6</v>
      </c>
      <c r="G469" s="116">
        <f t="shared" si="12"/>
        <v>0</v>
      </c>
      <c r="H469" s="102">
        <f t="shared" si="13"/>
        <v>0</v>
      </c>
    </row>
    <row r="470" spans="1:8" ht="15" customHeight="1" x14ac:dyDescent="0.25">
      <c r="A470" s="97" t="s">
        <v>1076</v>
      </c>
      <c r="B470" s="24" t="s">
        <v>1077</v>
      </c>
      <c r="C470" s="98"/>
      <c r="D470" s="397">
        <v>0</v>
      </c>
      <c r="E470" s="21">
        <v>31.33</v>
      </c>
      <c r="F470" s="21">
        <v>37.6</v>
      </c>
      <c r="G470" s="116">
        <f t="shared" si="12"/>
        <v>0</v>
      </c>
      <c r="H470" s="102">
        <f t="shared" si="13"/>
        <v>0</v>
      </c>
    </row>
    <row r="471" spans="1:8" ht="15" customHeight="1" x14ac:dyDescent="0.25">
      <c r="A471" s="97" t="s">
        <v>1078</v>
      </c>
      <c r="B471" s="24" t="s">
        <v>1079</v>
      </c>
      <c r="C471" s="98"/>
      <c r="D471" s="397">
        <v>0</v>
      </c>
      <c r="E471" s="21">
        <v>31.33</v>
      </c>
      <c r="F471" s="21">
        <v>37.6</v>
      </c>
      <c r="G471" s="116">
        <f t="shared" si="12"/>
        <v>0</v>
      </c>
      <c r="H471" s="102">
        <f t="shared" si="13"/>
        <v>0</v>
      </c>
    </row>
    <row r="472" spans="1:8" ht="15" customHeight="1" x14ac:dyDescent="0.25">
      <c r="A472" s="97" t="s">
        <v>1080</v>
      </c>
      <c r="B472" s="24" t="s">
        <v>1081</v>
      </c>
      <c r="C472" s="98"/>
      <c r="D472" s="397">
        <v>0</v>
      </c>
      <c r="E472" s="21">
        <v>31.33</v>
      </c>
      <c r="F472" s="21">
        <v>37.6</v>
      </c>
      <c r="G472" s="116">
        <f t="shared" si="12"/>
        <v>0</v>
      </c>
      <c r="H472" s="102">
        <f t="shared" si="13"/>
        <v>0</v>
      </c>
    </row>
    <row r="473" spans="1:8" ht="15" customHeight="1" x14ac:dyDescent="0.25">
      <c r="A473" s="97" t="s">
        <v>1082</v>
      </c>
      <c r="B473" s="24" t="s">
        <v>1083</v>
      </c>
      <c r="C473" s="98"/>
      <c r="D473" s="397">
        <v>0</v>
      </c>
      <c r="E473" s="21">
        <v>31.33</v>
      </c>
      <c r="F473" s="21">
        <v>37.6</v>
      </c>
      <c r="G473" s="116">
        <f t="shared" si="12"/>
        <v>0</v>
      </c>
      <c r="H473" s="102">
        <f t="shared" si="13"/>
        <v>0</v>
      </c>
    </row>
    <row r="474" spans="1:8" ht="15" customHeight="1" x14ac:dyDescent="0.25">
      <c r="A474" s="97" t="s">
        <v>1084</v>
      </c>
      <c r="B474" s="24" t="s">
        <v>1085</v>
      </c>
      <c r="C474" s="98"/>
      <c r="D474" s="397">
        <v>0</v>
      </c>
      <c r="E474" s="21">
        <v>31.33</v>
      </c>
      <c r="F474" s="21">
        <v>37.6</v>
      </c>
      <c r="G474" s="116">
        <f t="shared" si="12"/>
        <v>0</v>
      </c>
      <c r="H474" s="102">
        <f t="shared" si="13"/>
        <v>0</v>
      </c>
    </row>
    <row r="475" spans="1:8" ht="15" customHeight="1" x14ac:dyDescent="0.25">
      <c r="A475" s="97" t="s">
        <v>1086</v>
      </c>
      <c r="B475" s="24" t="s">
        <v>1087</v>
      </c>
      <c r="C475" s="98"/>
      <c r="D475" s="397">
        <v>0</v>
      </c>
      <c r="E475" s="21">
        <v>75.75</v>
      </c>
      <c r="F475" s="21">
        <v>90.9</v>
      </c>
      <c r="G475" s="116">
        <f t="shared" si="12"/>
        <v>0</v>
      </c>
      <c r="H475" s="102">
        <f t="shared" si="13"/>
        <v>0</v>
      </c>
    </row>
    <row r="476" spans="1:8" ht="15" customHeight="1" x14ac:dyDescent="0.25">
      <c r="A476" s="97" t="s">
        <v>1088</v>
      </c>
      <c r="B476" s="24" t="s">
        <v>1089</v>
      </c>
      <c r="C476" s="98"/>
      <c r="D476" s="397">
        <v>0</v>
      </c>
      <c r="E476" s="21">
        <v>82.92</v>
      </c>
      <c r="F476" s="21">
        <v>99.5</v>
      </c>
      <c r="G476" s="116">
        <f t="shared" si="12"/>
        <v>0</v>
      </c>
      <c r="H476" s="102">
        <f t="shared" si="13"/>
        <v>0</v>
      </c>
    </row>
    <row r="477" spans="1:8" ht="15" customHeight="1" x14ac:dyDescent="0.25">
      <c r="A477" s="97" t="s">
        <v>1090</v>
      </c>
      <c r="B477" s="24" t="s">
        <v>1091</v>
      </c>
      <c r="C477" s="98"/>
      <c r="D477" s="397">
        <v>0</v>
      </c>
      <c r="E477" s="21">
        <v>64.5</v>
      </c>
      <c r="F477" s="21">
        <v>77.400000000000006</v>
      </c>
      <c r="G477" s="116">
        <f t="shared" si="12"/>
        <v>0</v>
      </c>
      <c r="H477" s="102">
        <f t="shared" si="13"/>
        <v>0</v>
      </c>
    </row>
    <row r="478" spans="1:8" ht="15" customHeight="1" x14ac:dyDescent="0.25">
      <c r="A478" s="97" t="s">
        <v>1092</v>
      </c>
      <c r="B478" s="24" t="s">
        <v>1093</v>
      </c>
      <c r="C478" s="98"/>
      <c r="D478" s="397">
        <v>0</v>
      </c>
      <c r="E478" s="21">
        <v>82.92</v>
      </c>
      <c r="F478" s="21">
        <v>99.5</v>
      </c>
      <c r="G478" s="116">
        <f t="shared" si="12"/>
        <v>0</v>
      </c>
      <c r="H478" s="102">
        <f t="shared" si="13"/>
        <v>0</v>
      </c>
    </row>
    <row r="479" spans="1:8" ht="15" customHeight="1" x14ac:dyDescent="0.25">
      <c r="A479" s="97" t="s">
        <v>1094</v>
      </c>
      <c r="B479" s="24" t="s">
        <v>1095</v>
      </c>
      <c r="C479" s="98"/>
      <c r="D479" s="397">
        <v>0</v>
      </c>
      <c r="E479" s="21">
        <v>26.58</v>
      </c>
      <c r="F479" s="21">
        <v>31.9</v>
      </c>
      <c r="G479" s="116">
        <f t="shared" si="12"/>
        <v>0</v>
      </c>
      <c r="H479" s="102">
        <f t="shared" si="13"/>
        <v>0</v>
      </c>
    </row>
    <row r="480" spans="1:8" ht="15" customHeight="1" x14ac:dyDescent="0.25">
      <c r="A480" s="97" t="s">
        <v>1096</v>
      </c>
      <c r="B480" s="24" t="s">
        <v>1097</v>
      </c>
      <c r="C480" s="98"/>
      <c r="D480" s="397">
        <v>0</v>
      </c>
      <c r="E480" s="21">
        <v>8.17</v>
      </c>
      <c r="F480" s="21">
        <v>9.8000000000000007</v>
      </c>
      <c r="G480" s="116">
        <f t="shared" si="12"/>
        <v>0</v>
      </c>
      <c r="H480" s="102">
        <f t="shared" si="13"/>
        <v>0</v>
      </c>
    </row>
    <row r="481" spans="1:8" ht="15" customHeight="1" x14ac:dyDescent="0.25">
      <c r="A481" s="97" t="s">
        <v>1098</v>
      </c>
      <c r="B481" s="24" t="s">
        <v>1099</v>
      </c>
      <c r="C481" s="98"/>
      <c r="D481" s="397">
        <v>0</v>
      </c>
      <c r="E481" s="21">
        <v>31.67</v>
      </c>
      <c r="F481" s="21">
        <v>38</v>
      </c>
      <c r="G481" s="116">
        <f t="shared" si="12"/>
        <v>0</v>
      </c>
      <c r="H481" s="102">
        <f t="shared" si="13"/>
        <v>0</v>
      </c>
    </row>
    <row r="482" spans="1:8" ht="15" customHeight="1" x14ac:dyDescent="0.25">
      <c r="A482" s="97" t="s">
        <v>1100</v>
      </c>
      <c r="B482" s="24" t="s">
        <v>1101</v>
      </c>
      <c r="C482" s="98"/>
      <c r="D482" s="397">
        <v>0</v>
      </c>
      <c r="E482" s="21">
        <v>10.25</v>
      </c>
      <c r="F482" s="21">
        <v>12.3</v>
      </c>
      <c r="G482" s="116">
        <f t="shared" si="12"/>
        <v>0</v>
      </c>
      <c r="H482" s="102">
        <f t="shared" si="13"/>
        <v>0</v>
      </c>
    </row>
    <row r="483" spans="1:8" ht="15" customHeight="1" x14ac:dyDescent="0.25">
      <c r="A483" s="97" t="s">
        <v>1102</v>
      </c>
      <c r="B483" s="24" t="s">
        <v>1103</v>
      </c>
      <c r="C483" s="98"/>
      <c r="D483" s="397">
        <v>0</v>
      </c>
      <c r="E483" s="21">
        <v>302</v>
      </c>
      <c r="F483" s="21">
        <v>362.4</v>
      </c>
      <c r="G483" s="116">
        <f t="shared" si="12"/>
        <v>0</v>
      </c>
      <c r="H483" s="102">
        <f t="shared" si="13"/>
        <v>0</v>
      </c>
    </row>
    <row r="484" spans="1:8" ht="15" customHeight="1" x14ac:dyDescent="0.25">
      <c r="A484" s="97" t="s">
        <v>1104</v>
      </c>
      <c r="B484" s="24" t="s">
        <v>1105</v>
      </c>
      <c r="C484" s="98"/>
      <c r="D484" s="397">
        <v>0</v>
      </c>
      <c r="E484" s="21">
        <v>113.67</v>
      </c>
      <c r="F484" s="21">
        <v>136.4</v>
      </c>
      <c r="G484" s="116">
        <f t="shared" si="12"/>
        <v>0</v>
      </c>
      <c r="H484" s="102">
        <f t="shared" si="13"/>
        <v>0</v>
      </c>
    </row>
    <row r="485" spans="1:8" ht="15" customHeight="1" x14ac:dyDescent="0.25">
      <c r="A485" s="97" t="s">
        <v>410</v>
      </c>
      <c r="B485" s="24" t="s">
        <v>411</v>
      </c>
      <c r="C485" s="98"/>
      <c r="D485" s="397">
        <v>0</v>
      </c>
      <c r="E485" s="21">
        <v>107.5</v>
      </c>
      <c r="F485" s="21">
        <v>129</v>
      </c>
      <c r="G485" s="116">
        <f t="shared" si="12"/>
        <v>0</v>
      </c>
      <c r="H485" s="102">
        <f t="shared" si="13"/>
        <v>0</v>
      </c>
    </row>
    <row r="486" spans="1:8" ht="15" customHeight="1" x14ac:dyDescent="0.25">
      <c r="A486" s="97" t="s">
        <v>412</v>
      </c>
      <c r="B486" s="24" t="s">
        <v>413</v>
      </c>
      <c r="C486" s="98"/>
      <c r="D486" s="397">
        <v>0</v>
      </c>
      <c r="E486" s="21">
        <v>107.5</v>
      </c>
      <c r="F486" s="21">
        <v>129</v>
      </c>
      <c r="G486" s="116">
        <f t="shared" si="12"/>
        <v>0</v>
      </c>
      <c r="H486" s="102">
        <f t="shared" si="13"/>
        <v>0</v>
      </c>
    </row>
    <row r="487" spans="1:8" ht="15" customHeight="1" x14ac:dyDescent="0.25">
      <c r="A487" s="97" t="s">
        <v>414</v>
      </c>
      <c r="B487" s="24" t="s">
        <v>415</v>
      </c>
      <c r="C487" s="98"/>
      <c r="D487" s="397">
        <v>0</v>
      </c>
      <c r="E487" s="21">
        <v>107.5</v>
      </c>
      <c r="F487" s="21">
        <v>129</v>
      </c>
      <c r="G487" s="116">
        <f t="shared" si="12"/>
        <v>0</v>
      </c>
      <c r="H487" s="102">
        <f t="shared" si="13"/>
        <v>0</v>
      </c>
    </row>
    <row r="488" spans="1:8" ht="15" customHeight="1" x14ac:dyDescent="0.25">
      <c r="A488" s="97" t="s">
        <v>1106</v>
      </c>
      <c r="B488" s="24" t="s">
        <v>1107</v>
      </c>
      <c r="C488" s="98"/>
      <c r="D488" s="397">
        <v>0</v>
      </c>
      <c r="E488" s="27">
        <v>31.92</v>
      </c>
      <c r="F488" s="27">
        <v>38.299999999999997</v>
      </c>
      <c r="G488" s="116">
        <f t="shared" si="12"/>
        <v>0</v>
      </c>
      <c r="H488" s="102">
        <f t="shared" si="13"/>
        <v>0</v>
      </c>
    </row>
    <row r="489" spans="1:8" ht="15" customHeight="1" x14ac:dyDescent="0.25">
      <c r="A489" s="107"/>
      <c r="B489" s="108"/>
      <c r="C489" s="109"/>
      <c r="D489" s="398"/>
      <c r="E489" s="130"/>
      <c r="F489" s="111" t="s">
        <v>100</v>
      </c>
      <c r="G489" s="112">
        <f t="shared" ref="G489:H489" si="14">SUM(G461:G488)</f>
        <v>0</v>
      </c>
      <c r="H489" s="113">
        <f t="shared" si="14"/>
        <v>0</v>
      </c>
    </row>
    <row r="490" spans="1:8" ht="15" customHeight="1" x14ac:dyDescent="0.25">
      <c r="A490" s="93"/>
      <c r="B490" s="527" t="s">
        <v>1108</v>
      </c>
      <c r="C490" s="430"/>
      <c r="D490" s="386"/>
      <c r="E490" s="95"/>
      <c r="F490" s="95"/>
      <c r="G490" s="114"/>
      <c r="H490" s="115"/>
    </row>
    <row r="491" spans="1:8" ht="15" customHeight="1" x14ac:dyDescent="0.25">
      <c r="A491" s="97" t="s">
        <v>1109</v>
      </c>
      <c r="B491" s="24" t="s">
        <v>1110</v>
      </c>
      <c r="C491" s="98"/>
      <c r="D491" s="397">
        <v>0</v>
      </c>
      <c r="E491" s="21">
        <v>18.170000000000002</v>
      </c>
      <c r="F491" s="21">
        <v>21.8</v>
      </c>
      <c r="G491" s="116">
        <f t="shared" ref="G491:G622" si="15">D491*E491</f>
        <v>0</v>
      </c>
      <c r="H491" s="102">
        <f t="shared" ref="H491:H622" si="16">D491*F491</f>
        <v>0</v>
      </c>
    </row>
    <row r="492" spans="1:8" ht="15" customHeight="1" x14ac:dyDescent="0.25">
      <c r="A492" s="97" t="s">
        <v>1111</v>
      </c>
      <c r="B492" s="24" t="s">
        <v>1112</v>
      </c>
      <c r="C492" s="98"/>
      <c r="D492" s="397">
        <v>0</v>
      </c>
      <c r="E492" s="21">
        <v>1163.83</v>
      </c>
      <c r="F492" s="21">
        <v>1396.6</v>
      </c>
      <c r="G492" s="116">
        <f t="shared" si="15"/>
        <v>0</v>
      </c>
      <c r="H492" s="102">
        <f t="shared" si="16"/>
        <v>0</v>
      </c>
    </row>
    <row r="493" spans="1:8" ht="15" customHeight="1" x14ac:dyDescent="0.25">
      <c r="A493" s="97" t="s">
        <v>1113</v>
      </c>
      <c r="B493" s="24" t="s">
        <v>1114</v>
      </c>
      <c r="C493" s="98"/>
      <c r="D493" s="397">
        <v>0</v>
      </c>
      <c r="E493" s="21">
        <v>741.58</v>
      </c>
      <c r="F493" s="21">
        <v>889.9</v>
      </c>
      <c r="G493" s="116">
        <f t="shared" si="15"/>
        <v>0</v>
      </c>
      <c r="H493" s="102">
        <f t="shared" si="16"/>
        <v>0</v>
      </c>
    </row>
    <row r="494" spans="1:8" ht="15" customHeight="1" x14ac:dyDescent="0.25">
      <c r="A494" s="97" t="s">
        <v>1115</v>
      </c>
      <c r="B494" s="24" t="s">
        <v>1116</v>
      </c>
      <c r="C494" s="98"/>
      <c r="D494" s="397">
        <v>0</v>
      </c>
      <c r="E494" s="21">
        <v>36.83</v>
      </c>
      <c r="F494" s="21">
        <v>44.2</v>
      </c>
      <c r="G494" s="116">
        <f t="shared" si="15"/>
        <v>0</v>
      </c>
      <c r="H494" s="102">
        <f t="shared" si="16"/>
        <v>0</v>
      </c>
    </row>
    <row r="495" spans="1:8" ht="15" customHeight="1" x14ac:dyDescent="0.25">
      <c r="A495" s="97" t="s">
        <v>1117</v>
      </c>
      <c r="B495" s="24" t="s">
        <v>1118</v>
      </c>
      <c r="C495" s="98"/>
      <c r="D495" s="397">
        <v>0</v>
      </c>
      <c r="E495" s="21">
        <v>7.83</v>
      </c>
      <c r="F495" s="21">
        <v>9.4</v>
      </c>
      <c r="G495" s="116">
        <f t="shared" si="15"/>
        <v>0</v>
      </c>
      <c r="H495" s="102">
        <f t="shared" si="16"/>
        <v>0</v>
      </c>
    </row>
    <row r="496" spans="1:8" ht="15" customHeight="1" x14ac:dyDescent="0.25">
      <c r="A496" s="97" t="s">
        <v>1119</v>
      </c>
      <c r="B496" s="24" t="s">
        <v>1120</v>
      </c>
      <c r="C496" s="98"/>
      <c r="D496" s="397">
        <v>0</v>
      </c>
      <c r="E496" s="21">
        <v>7.83</v>
      </c>
      <c r="F496" s="21">
        <v>9.4</v>
      </c>
      <c r="G496" s="116">
        <f t="shared" si="15"/>
        <v>0</v>
      </c>
      <c r="H496" s="102">
        <f t="shared" si="16"/>
        <v>0</v>
      </c>
    </row>
    <row r="497" spans="1:8" ht="15" customHeight="1" x14ac:dyDescent="0.25">
      <c r="A497" s="97" t="s">
        <v>1121</v>
      </c>
      <c r="B497" s="24" t="s">
        <v>1122</v>
      </c>
      <c r="C497" s="98"/>
      <c r="D497" s="397">
        <v>0</v>
      </c>
      <c r="E497" s="21">
        <v>7.83</v>
      </c>
      <c r="F497" s="21">
        <v>9.4</v>
      </c>
      <c r="G497" s="116">
        <f t="shared" si="15"/>
        <v>0</v>
      </c>
      <c r="H497" s="102">
        <f t="shared" si="16"/>
        <v>0</v>
      </c>
    </row>
    <row r="498" spans="1:8" ht="15" customHeight="1" x14ac:dyDescent="0.25">
      <c r="A498" s="97" t="s">
        <v>1123</v>
      </c>
      <c r="B498" s="24" t="s">
        <v>1124</v>
      </c>
      <c r="C498" s="98"/>
      <c r="D498" s="397">
        <v>0</v>
      </c>
      <c r="E498" s="21">
        <v>7.83</v>
      </c>
      <c r="F498" s="21">
        <v>9.4</v>
      </c>
      <c r="G498" s="116">
        <f t="shared" si="15"/>
        <v>0</v>
      </c>
      <c r="H498" s="102">
        <f t="shared" si="16"/>
        <v>0</v>
      </c>
    </row>
    <row r="499" spans="1:8" ht="15" customHeight="1" x14ac:dyDescent="0.25">
      <c r="A499" s="97" t="s">
        <v>1125</v>
      </c>
      <c r="B499" s="24" t="s">
        <v>1126</v>
      </c>
      <c r="C499" s="98"/>
      <c r="D499" s="397">
        <v>0</v>
      </c>
      <c r="E499" s="21">
        <v>7.83</v>
      </c>
      <c r="F499" s="21">
        <v>9.4</v>
      </c>
      <c r="G499" s="116">
        <f t="shared" si="15"/>
        <v>0</v>
      </c>
      <c r="H499" s="102">
        <f t="shared" si="16"/>
        <v>0</v>
      </c>
    </row>
    <row r="500" spans="1:8" ht="15" customHeight="1" x14ac:dyDescent="0.25">
      <c r="A500" s="97" t="s">
        <v>1127</v>
      </c>
      <c r="B500" s="24" t="s">
        <v>1128</v>
      </c>
      <c r="C500" s="98"/>
      <c r="D500" s="397">
        <v>0</v>
      </c>
      <c r="E500" s="21">
        <v>8.83</v>
      </c>
      <c r="F500" s="21">
        <v>10.6</v>
      </c>
      <c r="G500" s="116">
        <f t="shared" si="15"/>
        <v>0</v>
      </c>
      <c r="H500" s="102">
        <f t="shared" si="16"/>
        <v>0</v>
      </c>
    </row>
    <row r="501" spans="1:8" ht="15" customHeight="1" x14ac:dyDescent="0.25">
      <c r="A501" s="97" t="s">
        <v>1129</v>
      </c>
      <c r="B501" s="24" t="s">
        <v>1130</v>
      </c>
      <c r="C501" s="98"/>
      <c r="D501" s="397">
        <v>0</v>
      </c>
      <c r="E501" s="21">
        <v>117.75</v>
      </c>
      <c r="F501" s="21">
        <v>141.30000000000001</v>
      </c>
      <c r="G501" s="116">
        <f t="shared" si="15"/>
        <v>0</v>
      </c>
      <c r="H501" s="102">
        <f t="shared" si="16"/>
        <v>0</v>
      </c>
    </row>
    <row r="502" spans="1:8" ht="15" customHeight="1" x14ac:dyDescent="0.25">
      <c r="A502" s="97" t="s">
        <v>1131</v>
      </c>
      <c r="B502" s="24" t="s">
        <v>1132</v>
      </c>
      <c r="C502" s="98"/>
      <c r="D502" s="397">
        <v>0</v>
      </c>
      <c r="E502" s="21">
        <v>123.83</v>
      </c>
      <c r="F502" s="21">
        <v>148.6</v>
      </c>
      <c r="G502" s="116">
        <f t="shared" si="15"/>
        <v>0</v>
      </c>
      <c r="H502" s="102">
        <f t="shared" si="16"/>
        <v>0</v>
      </c>
    </row>
    <row r="503" spans="1:8" ht="15" customHeight="1" x14ac:dyDescent="0.25">
      <c r="A503" s="97" t="s">
        <v>1133</v>
      </c>
      <c r="B503" s="24" t="s">
        <v>1134</v>
      </c>
      <c r="C503" s="98"/>
      <c r="D503" s="397">
        <v>0</v>
      </c>
      <c r="E503" s="21">
        <v>111.58</v>
      </c>
      <c r="F503" s="21">
        <v>133.9</v>
      </c>
      <c r="G503" s="116">
        <f t="shared" si="15"/>
        <v>0</v>
      </c>
      <c r="H503" s="102">
        <f t="shared" si="16"/>
        <v>0</v>
      </c>
    </row>
    <row r="504" spans="1:8" ht="15" customHeight="1" x14ac:dyDescent="0.25">
      <c r="A504" s="97" t="s">
        <v>1135</v>
      </c>
      <c r="B504" s="24" t="s">
        <v>1136</v>
      </c>
      <c r="C504" s="98"/>
      <c r="D504" s="397">
        <v>0</v>
      </c>
      <c r="E504" s="21">
        <v>161.75</v>
      </c>
      <c r="F504" s="21">
        <v>194.1</v>
      </c>
      <c r="G504" s="116">
        <f t="shared" si="15"/>
        <v>0</v>
      </c>
      <c r="H504" s="102">
        <f t="shared" si="16"/>
        <v>0</v>
      </c>
    </row>
    <row r="505" spans="1:8" ht="15" customHeight="1" x14ac:dyDescent="0.25">
      <c r="A505" s="97" t="s">
        <v>1137</v>
      </c>
      <c r="B505" s="24" t="s">
        <v>1138</v>
      </c>
      <c r="C505" s="98"/>
      <c r="D505" s="397">
        <v>0</v>
      </c>
      <c r="E505" s="21">
        <v>140.08000000000001</v>
      </c>
      <c r="F505" s="21">
        <v>168.1</v>
      </c>
      <c r="G505" s="116">
        <f t="shared" si="15"/>
        <v>0</v>
      </c>
      <c r="H505" s="102">
        <f t="shared" si="16"/>
        <v>0</v>
      </c>
    </row>
    <row r="506" spans="1:8" ht="15" customHeight="1" x14ac:dyDescent="0.25">
      <c r="A506" s="97" t="s">
        <v>1139</v>
      </c>
      <c r="B506" s="24" t="s">
        <v>1140</v>
      </c>
      <c r="C506" s="98"/>
      <c r="D506" s="397">
        <v>0</v>
      </c>
      <c r="E506" s="21">
        <v>100.33</v>
      </c>
      <c r="F506" s="21">
        <v>120.4</v>
      </c>
      <c r="G506" s="116">
        <f t="shared" si="15"/>
        <v>0</v>
      </c>
      <c r="H506" s="102">
        <f t="shared" si="16"/>
        <v>0</v>
      </c>
    </row>
    <row r="507" spans="1:8" ht="15" customHeight="1" x14ac:dyDescent="0.25">
      <c r="A507" s="97" t="s">
        <v>1141</v>
      </c>
      <c r="B507" s="24" t="s">
        <v>1142</v>
      </c>
      <c r="C507" s="98"/>
      <c r="D507" s="397">
        <v>0</v>
      </c>
      <c r="E507" s="21">
        <v>105.92</v>
      </c>
      <c r="F507" s="21">
        <v>127.1</v>
      </c>
      <c r="G507" s="116">
        <f t="shared" si="15"/>
        <v>0</v>
      </c>
      <c r="H507" s="102">
        <f t="shared" si="16"/>
        <v>0</v>
      </c>
    </row>
    <row r="508" spans="1:8" ht="15" customHeight="1" x14ac:dyDescent="0.25">
      <c r="A508" s="97" t="s">
        <v>1143</v>
      </c>
      <c r="B508" s="24" t="s">
        <v>1144</v>
      </c>
      <c r="C508" s="98"/>
      <c r="D508" s="397">
        <v>0</v>
      </c>
      <c r="E508" s="21">
        <v>120.75</v>
      </c>
      <c r="F508" s="21">
        <v>144.9</v>
      </c>
      <c r="G508" s="116">
        <f t="shared" si="15"/>
        <v>0</v>
      </c>
      <c r="H508" s="102">
        <f t="shared" si="16"/>
        <v>0</v>
      </c>
    </row>
    <row r="509" spans="1:8" ht="15" customHeight="1" x14ac:dyDescent="0.25">
      <c r="A509" s="97" t="s">
        <v>1145</v>
      </c>
      <c r="B509" s="24" t="s">
        <v>1146</v>
      </c>
      <c r="C509" s="98"/>
      <c r="D509" s="397">
        <v>0</v>
      </c>
      <c r="E509" s="21">
        <v>123.83</v>
      </c>
      <c r="F509" s="21">
        <v>148.6</v>
      </c>
      <c r="G509" s="116">
        <f t="shared" si="15"/>
        <v>0</v>
      </c>
      <c r="H509" s="102">
        <f t="shared" si="16"/>
        <v>0</v>
      </c>
    </row>
    <row r="510" spans="1:8" ht="15" customHeight="1" x14ac:dyDescent="0.25">
      <c r="A510" s="41" t="s">
        <v>1147</v>
      </c>
      <c r="B510" s="42" t="s">
        <v>1148</v>
      </c>
      <c r="C510" s="103"/>
      <c r="D510" s="382">
        <v>0</v>
      </c>
      <c r="E510" s="44"/>
      <c r="F510" s="44"/>
      <c r="G510" s="127">
        <f t="shared" si="15"/>
        <v>0</v>
      </c>
      <c r="H510" s="105">
        <f t="shared" si="16"/>
        <v>0</v>
      </c>
    </row>
    <row r="511" spans="1:8" ht="15" customHeight="1" x14ac:dyDescent="0.25">
      <c r="A511" s="97" t="s">
        <v>1149</v>
      </c>
      <c r="B511" s="24" t="s">
        <v>1150</v>
      </c>
      <c r="C511" s="98"/>
      <c r="D511" s="397">
        <v>0</v>
      </c>
      <c r="E511" s="21">
        <v>107.17</v>
      </c>
      <c r="F511" s="21">
        <v>128.6</v>
      </c>
      <c r="G511" s="116">
        <f t="shared" si="15"/>
        <v>0</v>
      </c>
      <c r="H511" s="102">
        <f t="shared" si="16"/>
        <v>0</v>
      </c>
    </row>
    <row r="512" spans="1:8" ht="15" customHeight="1" x14ac:dyDescent="0.25">
      <c r="A512" s="97" t="s">
        <v>1151</v>
      </c>
      <c r="B512" s="24" t="s">
        <v>1152</v>
      </c>
      <c r="C512" s="98"/>
      <c r="D512" s="397">
        <v>0</v>
      </c>
      <c r="E512" s="21">
        <v>114.33</v>
      </c>
      <c r="F512" s="21">
        <v>137.19999999999999</v>
      </c>
      <c r="G512" s="116">
        <f t="shared" si="15"/>
        <v>0</v>
      </c>
      <c r="H512" s="102">
        <f t="shared" si="16"/>
        <v>0</v>
      </c>
    </row>
    <row r="513" spans="1:8" ht="15" customHeight="1" x14ac:dyDescent="0.25">
      <c r="A513" s="97" t="s">
        <v>1153</v>
      </c>
      <c r="B513" s="24" t="s">
        <v>1154</v>
      </c>
      <c r="C513" s="98"/>
      <c r="D513" s="397">
        <v>0</v>
      </c>
      <c r="E513" s="21">
        <v>110.33</v>
      </c>
      <c r="F513" s="21">
        <v>132.4</v>
      </c>
      <c r="G513" s="116">
        <f t="shared" si="15"/>
        <v>0</v>
      </c>
      <c r="H513" s="102">
        <f t="shared" si="16"/>
        <v>0</v>
      </c>
    </row>
    <row r="514" spans="1:8" ht="15" customHeight="1" x14ac:dyDescent="0.25">
      <c r="A514" s="97" t="s">
        <v>1155</v>
      </c>
      <c r="B514" s="24" t="s">
        <v>1156</v>
      </c>
      <c r="C514" s="98"/>
      <c r="D514" s="397">
        <v>0</v>
      </c>
      <c r="E514" s="21">
        <v>135.16999999999999</v>
      </c>
      <c r="F514" s="21">
        <v>162.19999999999999</v>
      </c>
      <c r="G514" s="116">
        <f t="shared" si="15"/>
        <v>0</v>
      </c>
      <c r="H514" s="102">
        <f t="shared" si="16"/>
        <v>0</v>
      </c>
    </row>
    <row r="515" spans="1:8" ht="15" customHeight="1" x14ac:dyDescent="0.25">
      <c r="A515" s="97" t="s">
        <v>1157</v>
      </c>
      <c r="B515" s="24" t="s">
        <v>1158</v>
      </c>
      <c r="C515" s="98"/>
      <c r="D515" s="397">
        <v>0</v>
      </c>
      <c r="E515" s="21">
        <v>122.33</v>
      </c>
      <c r="F515" s="21">
        <v>146.80000000000001</v>
      </c>
      <c r="G515" s="116">
        <f t="shared" si="15"/>
        <v>0</v>
      </c>
      <c r="H515" s="102">
        <f t="shared" si="16"/>
        <v>0</v>
      </c>
    </row>
    <row r="516" spans="1:8" ht="15" customHeight="1" x14ac:dyDescent="0.25">
      <c r="A516" s="97" t="s">
        <v>1159</v>
      </c>
      <c r="B516" s="24" t="s">
        <v>1160</v>
      </c>
      <c r="C516" s="98"/>
      <c r="D516" s="397">
        <v>0</v>
      </c>
      <c r="E516" s="21">
        <v>100.33</v>
      </c>
      <c r="F516" s="21">
        <v>120.4</v>
      </c>
      <c r="G516" s="116">
        <f t="shared" si="15"/>
        <v>0</v>
      </c>
      <c r="H516" s="102">
        <f t="shared" si="16"/>
        <v>0</v>
      </c>
    </row>
    <row r="517" spans="1:8" ht="15" customHeight="1" x14ac:dyDescent="0.25">
      <c r="A517" s="97" t="s">
        <v>1161</v>
      </c>
      <c r="B517" s="24" t="s">
        <v>1162</v>
      </c>
      <c r="C517" s="98"/>
      <c r="D517" s="397">
        <v>0</v>
      </c>
      <c r="E517" s="21">
        <v>111.83</v>
      </c>
      <c r="F517" s="21">
        <v>134.19999999999999</v>
      </c>
      <c r="G517" s="116">
        <f t="shared" si="15"/>
        <v>0</v>
      </c>
      <c r="H517" s="102">
        <f t="shared" si="16"/>
        <v>0</v>
      </c>
    </row>
    <row r="518" spans="1:8" ht="15" customHeight="1" x14ac:dyDescent="0.25">
      <c r="A518" s="97" t="s">
        <v>1163</v>
      </c>
      <c r="B518" s="24" t="s">
        <v>1164</v>
      </c>
      <c r="C518" s="98"/>
      <c r="D518" s="397">
        <v>0</v>
      </c>
      <c r="E518" s="21">
        <v>111.83</v>
      </c>
      <c r="F518" s="21">
        <v>134.19999999999999</v>
      </c>
      <c r="G518" s="116">
        <f t="shared" si="15"/>
        <v>0</v>
      </c>
      <c r="H518" s="102">
        <f t="shared" si="16"/>
        <v>0</v>
      </c>
    </row>
    <row r="519" spans="1:8" ht="15" customHeight="1" x14ac:dyDescent="0.25">
      <c r="A519" s="97" t="s">
        <v>1165</v>
      </c>
      <c r="B519" s="24" t="s">
        <v>1166</v>
      </c>
      <c r="C519" s="98"/>
      <c r="D519" s="397">
        <v>0</v>
      </c>
      <c r="E519" s="21">
        <v>7.33</v>
      </c>
      <c r="F519" s="21">
        <v>8.8000000000000007</v>
      </c>
      <c r="G519" s="116">
        <f t="shared" si="15"/>
        <v>0</v>
      </c>
      <c r="H519" s="102">
        <f t="shared" si="16"/>
        <v>0</v>
      </c>
    </row>
    <row r="520" spans="1:8" ht="15" customHeight="1" x14ac:dyDescent="0.25">
      <c r="A520" s="97" t="s">
        <v>1167</v>
      </c>
      <c r="B520" s="24" t="s">
        <v>1168</v>
      </c>
      <c r="C520" s="98"/>
      <c r="D520" s="397">
        <v>0</v>
      </c>
      <c r="E520" s="21">
        <v>108</v>
      </c>
      <c r="F520" s="21">
        <v>129.6</v>
      </c>
      <c r="G520" s="116">
        <f t="shared" si="15"/>
        <v>0</v>
      </c>
      <c r="H520" s="102">
        <f t="shared" si="16"/>
        <v>0</v>
      </c>
    </row>
    <row r="521" spans="1:8" ht="15" customHeight="1" x14ac:dyDescent="0.25">
      <c r="A521" s="97" t="s">
        <v>1169</v>
      </c>
      <c r="B521" s="24" t="s">
        <v>1170</v>
      </c>
      <c r="C521" s="98"/>
      <c r="D521" s="397">
        <v>0</v>
      </c>
      <c r="E521" s="21">
        <v>164.83</v>
      </c>
      <c r="F521" s="21">
        <v>197.8</v>
      </c>
      <c r="G521" s="116">
        <f t="shared" si="15"/>
        <v>0</v>
      </c>
      <c r="H521" s="102">
        <f t="shared" si="16"/>
        <v>0</v>
      </c>
    </row>
    <row r="522" spans="1:8" ht="15" customHeight="1" x14ac:dyDescent="0.25">
      <c r="A522" s="97" t="s">
        <v>1171</v>
      </c>
      <c r="B522" s="24" t="s">
        <v>1172</v>
      </c>
      <c r="C522" s="98"/>
      <c r="D522" s="397">
        <v>0</v>
      </c>
      <c r="E522" s="21">
        <v>93.08</v>
      </c>
      <c r="F522" s="21">
        <v>111.7</v>
      </c>
      <c r="G522" s="116">
        <f t="shared" si="15"/>
        <v>0</v>
      </c>
      <c r="H522" s="102">
        <f t="shared" si="16"/>
        <v>0</v>
      </c>
    </row>
    <row r="523" spans="1:8" ht="15" customHeight="1" x14ac:dyDescent="0.25">
      <c r="A523" s="97" t="s">
        <v>1173</v>
      </c>
      <c r="B523" s="24" t="s">
        <v>1174</v>
      </c>
      <c r="C523" s="98"/>
      <c r="D523" s="397">
        <v>0</v>
      </c>
      <c r="E523" s="21">
        <v>135.25</v>
      </c>
      <c r="F523" s="21">
        <v>162.30000000000001</v>
      </c>
      <c r="G523" s="116">
        <f t="shared" si="15"/>
        <v>0</v>
      </c>
      <c r="H523" s="102">
        <f t="shared" si="16"/>
        <v>0</v>
      </c>
    </row>
    <row r="524" spans="1:8" ht="15" customHeight="1" x14ac:dyDescent="0.25">
      <c r="A524" s="97" t="s">
        <v>1175</v>
      </c>
      <c r="B524" s="24" t="s">
        <v>1176</v>
      </c>
      <c r="C524" s="98"/>
      <c r="D524" s="397">
        <v>0</v>
      </c>
      <c r="E524" s="21">
        <v>85.5</v>
      </c>
      <c r="F524" s="21">
        <v>102.6</v>
      </c>
      <c r="G524" s="116">
        <f t="shared" si="15"/>
        <v>0</v>
      </c>
      <c r="H524" s="102">
        <f t="shared" si="16"/>
        <v>0</v>
      </c>
    </row>
    <row r="525" spans="1:8" ht="15" customHeight="1" x14ac:dyDescent="0.25">
      <c r="A525" s="97" t="s">
        <v>1177</v>
      </c>
      <c r="B525" s="24" t="s">
        <v>1178</v>
      </c>
      <c r="C525" s="98"/>
      <c r="D525" s="397">
        <v>0</v>
      </c>
      <c r="E525" s="21">
        <v>24.83</v>
      </c>
      <c r="F525" s="21">
        <v>29.8</v>
      </c>
      <c r="G525" s="116">
        <f t="shared" si="15"/>
        <v>0</v>
      </c>
      <c r="H525" s="102">
        <f t="shared" si="16"/>
        <v>0</v>
      </c>
    </row>
    <row r="526" spans="1:8" ht="15" customHeight="1" x14ac:dyDescent="0.25">
      <c r="A526" s="97" t="s">
        <v>1179</v>
      </c>
      <c r="B526" s="24" t="s">
        <v>1180</v>
      </c>
      <c r="C526" s="98"/>
      <c r="D526" s="397">
        <v>0</v>
      </c>
      <c r="E526" s="21">
        <v>36.83</v>
      </c>
      <c r="F526" s="21">
        <v>44.2</v>
      </c>
      <c r="G526" s="116">
        <f t="shared" si="15"/>
        <v>0</v>
      </c>
      <c r="H526" s="102">
        <f t="shared" si="16"/>
        <v>0</v>
      </c>
    </row>
    <row r="527" spans="1:8" ht="15" customHeight="1" x14ac:dyDescent="0.25">
      <c r="A527" s="97" t="s">
        <v>1181</v>
      </c>
      <c r="B527" s="24" t="s">
        <v>1182</v>
      </c>
      <c r="C527" s="98"/>
      <c r="D527" s="397">
        <v>0</v>
      </c>
      <c r="E527" s="21">
        <v>177.83</v>
      </c>
      <c r="F527" s="21">
        <v>213.4</v>
      </c>
      <c r="G527" s="116">
        <f t="shared" si="15"/>
        <v>0</v>
      </c>
      <c r="H527" s="102">
        <f t="shared" si="16"/>
        <v>0</v>
      </c>
    </row>
    <row r="528" spans="1:8" ht="15" customHeight="1" x14ac:dyDescent="0.25">
      <c r="A528" s="97" t="s">
        <v>1183</v>
      </c>
      <c r="B528" s="24" t="s">
        <v>1184</v>
      </c>
      <c r="C528" s="98"/>
      <c r="D528" s="397">
        <v>0</v>
      </c>
      <c r="E528" s="21">
        <v>38.299999999999997</v>
      </c>
      <c r="F528" s="21">
        <v>45.96</v>
      </c>
      <c r="G528" s="116">
        <f t="shared" si="15"/>
        <v>0</v>
      </c>
      <c r="H528" s="102">
        <f t="shared" si="16"/>
        <v>0</v>
      </c>
    </row>
    <row r="529" spans="1:8" ht="15" customHeight="1" x14ac:dyDescent="0.25">
      <c r="A529" s="97" t="s">
        <v>1185</v>
      </c>
      <c r="B529" s="24" t="s">
        <v>1186</v>
      </c>
      <c r="C529" s="98"/>
      <c r="D529" s="397">
        <v>0</v>
      </c>
      <c r="E529" s="21">
        <v>329.75</v>
      </c>
      <c r="F529" s="21">
        <v>395.7</v>
      </c>
      <c r="G529" s="116">
        <f t="shared" si="15"/>
        <v>0</v>
      </c>
      <c r="H529" s="102">
        <f t="shared" si="16"/>
        <v>0</v>
      </c>
    </row>
    <row r="530" spans="1:8" ht="15" customHeight="1" x14ac:dyDescent="0.25">
      <c r="A530" s="97" t="s">
        <v>1187</v>
      </c>
      <c r="B530" s="24" t="s">
        <v>1188</v>
      </c>
      <c r="C530" s="98"/>
      <c r="D530" s="397">
        <v>0</v>
      </c>
      <c r="E530" s="21">
        <v>283.08</v>
      </c>
      <c r="F530" s="21">
        <v>339.7</v>
      </c>
      <c r="G530" s="116">
        <f t="shared" si="15"/>
        <v>0</v>
      </c>
      <c r="H530" s="102">
        <f t="shared" si="16"/>
        <v>0</v>
      </c>
    </row>
    <row r="531" spans="1:8" ht="15" customHeight="1" x14ac:dyDescent="0.25">
      <c r="A531" s="97" t="s">
        <v>1189</v>
      </c>
      <c r="B531" s="24" t="s">
        <v>1190</v>
      </c>
      <c r="C531" s="98"/>
      <c r="D531" s="397">
        <v>0</v>
      </c>
      <c r="E531" s="21">
        <v>223.67</v>
      </c>
      <c r="F531" s="21">
        <v>268.39999999999998</v>
      </c>
      <c r="G531" s="116">
        <f t="shared" si="15"/>
        <v>0</v>
      </c>
      <c r="H531" s="102">
        <f t="shared" si="16"/>
        <v>0</v>
      </c>
    </row>
    <row r="532" spans="1:8" ht="15" customHeight="1" x14ac:dyDescent="0.25">
      <c r="A532" s="97" t="s">
        <v>1191</v>
      </c>
      <c r="B532" s="24" t="s">
        <v>1192</v>
      </c>
      <c r="C532" s="98"/>
      <c r="D532" s="397">
        <v>0</v>
      </c>
      <c r="E532" s="21">
        <v>325.83</v>
      </c>
      <c r="F532" s="21">
        <v>391</v>
      </c>
      <c r="G532" s="116">
        <f t="shared" si="15"/>
        <v>0</v>
      </c>
      <c r="H532" s="102">
        <f t="shared" si="16"/>
        <v>0</v>
      </c>
    </row>
    <row r="533" spans="1:8" ht="15" customHeight="1" x14ac:dyDescent="0.25">
      <c r="A533" s="97" t="s">
        <v>1193</v>
      </c>
      <c r="B533" s="24" t="s">
        <v>1194</v>
      </c>
      <c r="C533" s="98"/>
      <c r="D533" s="397">
        <v>0</v>
      </c>
      <c r="E533" s="21">
        <v>25.58</v>
      </c>
      <c r="F533" s="21">
        <v>30.7</v>
      </c>
      <c r="G533" s="116">
        <f t="shared" si="15"/>
        <v>0</v>
      </c>
      <c r="H533" s="102">
        <f t="shared" si="16"/>
        <v>0</v>
      </c>
    </row>
    <row r="534" spans="1:8" ht="15" customHeight="1" x14ac:dyDescent="0.25">
      <c r="A534" s="97" t="s">
        <v>1195</v>
      </c>
      <c r="B534" s="24" t="s">
        <v>1196</v>
      </c>
      <c r="C534" s="98"/>
      <c r="D534" s="397">
        <v>0</v>
      </c>
      <c r="E534" s="21">
        <v>135.25</v>
      </c>
      <c r="F534" s="21">
        <v>162.30000000000001</v>
      </c>
      <c r="G534" s="116">
        <f t="shared" si="15"/>
        <v>0</v>
      </c>
      <c r="H534" s="102">
        <f t="shared" si="16"/>
        <v>0</v>
      </c>
    </row>
    <row r="535" spans="1:8" ht="15" customHeight="1" x14ac:dyDescent="0.25">
      <c r="A535" s="97" t="s">
        <v>1197</v>
      </c>
      <c r="B535" s="24" t="s">
        <v>1198</v>
      </c>
      <c r="C535" s="98"/>
      <c r="D535" s="397">
        <v>0</v>
      </c>
      <c r="E535" s="21">
        <v>146.16999999999999</v>
      </c>
      <c r="F535" s="21">
        <v>175.4</v>
      </c>
      <c r="G535" s="116">
        <f t="shared" si="15"/>
        <v>0</v>
      </c>
      <c r="H535" s="102">
        <f t="shared" si="16"/>
        <v>0</v>
      </c>
    </row>
    <row r="536" spans="1:8" ht="15" customHeight="1" x14ac:dyDescent="0.25">
      <c r="A536" s="97" t="s">
        <v>1199</v>
      </c>
      <c r="B536" s="24" t="s">
        <v>1200</v>
      </c>
      <c r="C536" s="98"/>
      <c r="D536" s="397">
        <v>0</v>
      </c>
      <c r="E536" s="21">
        <v>113.67</v>
      </c>
      <c r="F536" s="21">
        <v>136.4</v>
      </c>
      <c r="G536" s="116">
        <f t="shared" si="15"/>
        <v>0</v>
      </c>
      <c r="H536" s="102">
        <f t="shared" si="16"/>
        <v>0</v>
      </c>
    </row>
    <row r="537" spans="1:8" ht="15" customHeight="1" x14ac:dyDescent="0.25">
      <c r="A537" s="97" t="s">
        <v>1201</v>
      </c>
      <c r="B537" s="24" t="s">
        <v>1202</v>
      </c>
      <c r="C537" s="98"/>
      <c r="D537" s="397">
        <v>0</v>
      </c>
      <c r="E537" s="21">
        <v>167.75</v>
      </c>
      <c r="F537" s="21">
        <v>201.3</v>
      </c>
      <c r="G537" s="116">
        <f t="shared" si="15"/>
        <v>0</v>
      </c>
      <c r="H537" s="102">
        <f t="shared" si="16"/>
        <v>0</v>
      </c>
    </row>
    <row r="538" spans="1:8" ht="15" customHeight="1" x14ac:dyDescent="0.25">
      <c r="A538" s="97" t="s">
        <v>1203</v>
      </c>
      <c r="B538" s="24" t="s">
        <v>1204</v>
      </c>
      <c r="C538" s="98"/>
      <c r="D538" s="397">
        <v>0</v>
      </c>
      <c r="E538" s="21">
        <v>134.16999999999999</v>
      </c>
      <c r="F538" s="21">
        <v>161</v>
      </c>
      <c r="G538" s="116">
        <f t="shared" si="15"/>
        <v>0</v>
      </c>
      <c r="H538" s="102">
        <f t="shared" si="16"/>
        <v>0</v>
      </c>
    </row>
    <row r="539" spans="1:8" ht="15" customHeight="1" x14ac:dyDescent="0.25">
      <c r="A539" s="97" t="s">
        <v>1205</v>
      </c>
      <c r="B539" s="24" t="s">
        <v>1206</v>
      </c>
      <c r="C539" s="98"/>
      <c r="D539" s="397">
        <v>0</v>
      </c>
      <c r="E539" s="21">
        <v>1185.5</v>
      </c>
      <c r="F539" s="21">
        <v>1422.6</v>
      </c>
      <c r="G539" s="116">
        <f t="shared" si="15"/>
        <v>0</v>
      </c>
      <c r="H539" s="102">
        <f t="shared" si="16"/>
        <v>0</v>
      </c>
    </row>
    <row r="540" spans="1:8" ht="15" customHeight="1" x14ac:dyDescent="0.25">
      <c r="A540" s="97" t="s">
        <v>1207</v>
      </c>
      <c r="B540" s="24" t="s">
        <v>1208</v>
      </c>
      <c r="C540" s="98"/>
      <c r="D540" s="397">
        <v>0</v>
      </c>
      <c r="E540" s="21">
        <v>131</v>
      </c>
      <c r="F540" s="21">
        <v>157.19999999999999</v>
      </c>
      <c r="G540" s="116">
        <f t="shared" si="15"/>
        <v>0</v>
      </c>
      <c r="H540" s="102">
        <f t="shared" si="16"/>
        <v>0</v>
      </c>
    </row>
    <row r="541" spans="1:8" ht="15" customHeight="1" x14ac:dyDescent="0.25">
      <c r="A541" s="97" t="s">
        <v>1209</v>
      </c>
      <c r="B541" s="24" t="s">
        <v>1210</v>
      </c>
      <c r="C541" s="98"/>
      <c r="D541" s="397">
        <v>0</v>
      </c>
      <c r="E541" s="21">
        <v>33.75</v>
      </c>
      <c r="F541" s="21">
        <v>40.5</v>
      </c>
      <c r="G541" s="116">
        <f t="shared" si="15"/>
        <v>0</v>
      </c>
      <c r="H541" s="102">
        <f t="shared" si="16"/>
        <v>0</v>
      </c>
    </row>
    <row r="542" spans="1:8" ht="15" customHeight="1" x14ac:dyDescent="0.25">
      <c r="A542" s="97" t="s">
        <v>1211</v>
      </c>
      <c r="B542" s="24" t="s">
        <v>1212</v>
      </c>
      <c r="C542" s="98"/>
      <c r="D542" s="397">
        <v>0</v>
      </c>
      <c r="E542" s="21">
        <v>155.58000000000001</v>
      </c>
      <c r="F542" s="21">
        <v>186.7</v>
      </c>
      <c r="G542" s="116">
        <f t="shared" si="15"/>
        <v>0</v>
      </c>
      <c r="H542" s="102">
        <f t="shared" si="16"/>
        <v>0</v>
      </c>
    </row>
    <row r="543" spans="1:8" ht="15" customHeight="1" x14ac:dyDescent="0.25">
      <c r="A543" s="97" t="s">
        <v>1102</v>
      </c>
      <c r="B543" s="24" t="s">
        <v>1103</v>
      </c>
      <c r="C543" s="98"/>
      <c r="D543" s="397">
        <v>0</v>
      </c>
      <c r="E543" s="21">
        <v>302</v>
      </c>
      <c r="F543" s="21">
        <v>362.4</v>
      </c>
      <c r="G543" s="116">
        <f t="shared" si="15"/>
        <v>0</v>
      </c>
      <c r="H543" s="102">
        <f t="shared" si="16"/>
        <v>0</v>
      </c>
    </row>
    <row r="544" spans="1:8" ht="15" customHeight="1" x14ac:dyDescent="0.25">
      <c r="A544" s="97" t="s">
        <v>1104</v>
      </c>
      <c r="B544" s="24" t="s">
        <v>1105</v>
      </c>
      <c r="C544" s="98"/>
      <c r="D544" s="397">
        <v>0</v>
      </c>
      <c r="E544" s="21">
        <v>113.67</v>
      </c>
      <c r="F544" s="21">
        <v>136.4</v>
      </c>
      <c r="G544" s="116">
        <f t="shared" si="15"/>
        <v>0</v>
      </c>
      <c r="H544" s="102">
        <f t="shared" si="16"/>
        <v>0</v>
      </c>
    </row>
    <row r="545" spans="1:8" ht="15" customHeight="1" x14ac:dyDescent="0.25">
      <c r="A545" s="97" t="s">
        <v>1213</v>
      </c>
      <c r="B545" s="24" t="s">
        <v>1214</v>
      </c>
      <c r="C545" s="98"/>
      <c r="D545" s="397">
        <v>0</v>
      </c>
      <c r="E545" s="21">
        <v>81.17</v>
      </c>
      <c r="F545" s="21">
        <v>97.4</v>
      </c>
      <c r="G545" s="116">
        <f t="shared" si="15"/>
        <v>0</v>
      </c>
      <c r="H545" s="102">
        <f t="shared" si="16"/>
        <v>0</v>
      </c>
    </row>
    <row r="546" spans="1:8" ht="15" customHeight="1" x14ac:dyDescent="0.25">
      <c r="A546" s="97" t="s">
        <v>1215</v>
      </c>
      <c r="B546" s="24" t="s">
        <v>1216</v>
      </c>
      <c r="C546" s="98"/>
      <c r="D546" s="397">
        <v>0</v>
      </c>
      <c r="E546" s="21">
        <v>2</v>
      </c>
      <c r="F546" s="21">
        <v>2.4</v>
      </c>
      <c r="G546" s="116">
        <f t="shared" si="15"/>
        <v>0</v>
      </c>
      <c r="H546" s="102">
        <f t="shared" si="16"/>
        <v>0</v>
      </c>
    </row>
    <row r="547" spans="1:8" ht="15" customHeight="1" x14ac:dyDescent="0.25">
      <c r="A547" s="97" t="s">
        <v>1217</v>
      </c>
      <c r="B547" s="24" t="s">
        <v>1218</v>
      </c>
      <c r="C547" s="98"/>
      <c r="D547" s="397">
        <v>0</v>
      </c>
      <c r="E547" s="21">
        <v>81.17</v>
      </c>
      <c r="F547" s="21">
        <v>97.4</v>
      </c>
      <c r="G547" s="116">
        <f t="shared" si="15"/>
        <v>0</v>
      </c>
      <c r="H547" s="102">
        <f t="shared" si="16"/>
        <v>0</v>
      </c>
    </row>
    <row r="548" spans="1:8" ht="15" customHeight="1" x14ac:dyDescent="0.25">
      <c r="A548" s="97" t="s">
        <v>1219</v>
      </c>
      <c r="B548" s="24" t="s">
        <v>1220</v>
      </c>
      <c r="C548" s="98"/>
      <c r="D548" s="397">
        <v>0</v>
      </c>
      <c r="E548" s="21">
        <v>81.17</v>
      </c>
      <c r="F548" s="21">
        <v>97.4</v>
      </c>
      <c r="G548" s="116">
        <f t="shared" si="15"/>
        <v>0</v>
      </c>
      <c r="H548" s="102">
        <f t="shared" si="16"/>
        <v>0</v>
      </c>
    </row>
    <row r="549" spans="1:8" ht="15" customHeight="1" x14ac:dyDescent="0.25">
      <c r="A549" s="97" t="s">
        <v>1221</v>
      </c>
      <c r="B549" s="24" t="s">
        <v>1222</v>
      </c>
      <c r="C549" s="98"/>
      <c r="D549" s="397">
        <v>0</v>
      </c>
      <c r="E549" s="21">
        <v>81.17</v>
      </c>
      <c r="F549" s="21">
        <v>97.4</v>
      </c>
      <c r="G549" s="116">
        <f t="shared" si="15"/>
        <v>0</v>
      </c>
      <c r="H549" s="102">
        <f t="shared" si="16"/>
        <v>0</v>
      </c>
    </row>
    <row r="550" spans="1:8" ht="15" customHeight="1" x14ac:dyDescent="0.25">
      <c r="A550" s="97" t="s">
        <v>1223</v>
      </c>
      <c r="B550" s="24" t="s">
        <v>1224</v>
      </c>
      <c r="C550" s="98"/>
      <c r="D550" s="397">
        <v>0</v>
      </c>
      <c r="E550" s="21">
        <v>81.17</v>
      </c>
      <c r="F550" s="21">
        <v>97.4</v>
      </c>
      <c r="G550" s="116">
        <f t="shared" si="15"/>
        <v>0</v>
      </c>
      <c r="H550" s="102">
        <f t="shared" si="16"/>
        <v>0</v>
      </c>
    </row>
    <row r="551" spans="1:8" ht="15" customHeight="1" x14ac:dyDescent="0.25">
      <c r="A551" s="97" t="s">
        <v>1225</v>
      </c>
      <c r="B551" s="24" t="s">
        <v>1226</v>
      </c>
      <c r="C551" s="98"/>
      <c r="D551" s="397">
        <v>0</v>
      </c>
      <c r="E551" s="21">
        <v>81.17</v>
      </c>
      <c r="F551" s="21">
        <v>97.4</v>
      </c>
      <c r="G551" s="116">
        <f t="shared" si="15"/>
        <v>0</v>
      </c>
      <c r="H551" s="102">
        <f t="shared" si="16"/>
        <v>0</v>
      </c>
    </row>
    <row r="552" spans="1:8" ht="15" customHeight="1" x14ac:dyDescent="0.25">
      <c r="A552" s="97" t="s">
        <v>1227</v>
      </c>
      <c r="B552" s="24" t="s">
        <v>1228</v>
      </c>
      <c r="C552" s="98"/>
      <c r="D552" s="397">
        <v>0</v>
      </c>
      <c r="E552" s="21">
        <v>163.5</v>
      </c>
      <c r="F552" s="21">
        <v>196.2</v>
      </c>
      <c r="G552" s="116">
        <f t="shared" si="15"/>
        <v>0</v>
      </c>
      <c r="H552" s="102">
        <f t="shared" si="16"/>
        <v>0</v>
      </c>
    </row>
    <row r="553" spans="1:8" ht="15" customHeight="1" x14ac:dyDescent="0.25">
      <c r="A553" s="97" t="s">
        <v>1229</v>
      </c>
      <c r="B553" s="24" t="s">
        <v>1230</v>
      </c>
      <c r="C553" s="98"/>
      <c r="D553" s="397">
        <v>0</v>
      </c>
      <c r="E553" s="21">
        <v>211.08</v>
      </c>
      <c r="F553" s="21">
        <v>253.3</v>
      </c>
      <c r="G553" s="116">
        <f t="shared" si="15"/>
        <v>0</v>
      </c>
      <c r="H553" s="102">
        <f t="shared" si="16"/>
        <v>0</v>
      </c>
    </row>
    <row r="554" spans="1:8" ht="15" customHeight="1" x14ac:dyDescent="0.25">
      <c r="A554" s="97" t="s">
        <v>1231</v>
      </c>
      <c r="B554" s="24" t="s">
        <v>1232</v>
      </c>
      <c r="C554" s="98"/>
      <c r="D554" s="397">
        <v>0</v>
      </c>
      <c r="E554" s="21">
        <v>47.85</v>
      </c>
      <c r="F554" s="21">
        <v>57.42</v>
      </c>
      <c r="G554" s="116">
        <f t="shared" si="15"/>
        <v>0</v>
      </c>
      <c r="H554" s="102">
        <f t="shared" si="16"/>
        <v>0</v>
      </c>
    </row>
    <row r="555" spans="1:8" ht="15" customHeight="1" x14ac:dyDescent="0.25">
      <c r="A555" s="97" t="s">
        <v>1233</v>
      </c>
      <c r="B555" s="24" t="s">
        <v>1234</v>
      </c>
      <c r="C555" s="98"/>
      <c r="D555" s="397">
        <v>0</v>
      </c>
      <c r="E555" s="21">
        <v>203.42</v>
      </c>
      <c r="F555" s="21">
        <v>244.1</v>
      </c>
      <c r="G555" s="116">
        <f t="shared" si="15"/>
        <v>0</v>
      </c>
      <c r="H555" s="102">
        <f t="shared" si="16"/>
        <v>0</v>
      </c>
    </row>
    <row r="556" spans="1:8" ht="15" customHeight="1" x14ac:dyDescent="0.25">
      <c r="A556" s="97" t="s">
        <v>1235</v>
      </c>
      <c r="B556" s="24" t="s">
        <v>1236</v>
      </c>
      <c r="C556" s="98"/>
      <c r="D556" s="397">
        <v>0</v>
      </c>
      <c r="E556" s="21">
        <v>76.83</v>
      </c>
      <c r="F556" s="21">
        <v>92.2</v>
      </c>
      <c r="G556" s="116">
        <f t="shared" si="15"/>
        <v>0</v>
      </c>
      <c r="H556" s="102">
        <f t="shared" si="16"/>
        <v>0</v>
      </c>
    </row>
    <row r="557" spans="1:8" ht="15" customHeight="1" x14ac:dyDescent="0.25">
      <c r="A557" s="97" t="s">
        <v>1237</v>
      </c>
      <c r="B557" s="24" t="s">
        <v>1238</v>
      </c>
      <c r="C557" s="98"/>
      <c r="D557" s="397">
        <v>0</v>
      </c>
      <c r="E557" s="21">
        <v>76.83</v>
      </c>
      <c r="F557" s="21">
        <v>92.2</v>
      </c>
      <c r="G557" s="116">
        <f t="shared" si="15"/>
        <v>0</v>
      </c>
      <c r="H557" s="102">
        <f t="shared" si="16"/>
        <v>0</v>
      </c>
    </row>
    <row r="558" spans="1:8" ht="15" customHeight="1" x14ac:dyDescent="0.25">
      <c r="A558" s="97" t="s">
        <v>1239</v>
      </c>
      <c r="B558" s="24" t="s">
        <v>1240</v>
      </c>
      <c r="C558" s="98"/>
      <c r="D558" s="397">
        <v>0</v>
      </c>
      <c r="E558" s="21">
        <v>31.92</v>
      </c>
      <c r="F558" s="21">
        <v>38.299999999999997</v>
      </c>
      <c r="G558" s="116">
        <f t="shared" si="15"/>
        <v>0</v>
      </c>
      <c r="H558" s="102">
        <f t="shared" si="16"/>
        <v>0</v>
      </c>
    </row>
    <row r="559" spans="1:8" ht="15" customHeight="1" x14ac:dyDescent="0.25">
      <c r="A559" s="97" t="s">
        <v>1241</v>
      </c>
      <c r="B559" s="24" t="s">
        <v>1242</v>
      </c>
      <c r="C559" s="98"/>
      <c r="D559" s="397">
        <v>0</v>
      </c>
      <c r="E559" s="21">
        <v>31.92</v>
      </c>
      <c r="F559" s="21">
        <v>38.299999999999997</v>
      </c>
      <c r="G559" s="116">
        <f t="shared" si="15"/>
        <v>0</v>
      </c>
      <c r="H559" s="102">
        <f t="shared" si="16"/>
        <v>0</v>
      </c>
    </row>
    <row r="560" spans="1:8" ht="15" customHeight="1" x14ac:dyDescent="0.25">
      <c r="A560" s="97" t="s">
        <v>1243</v>
      </c>
      <c r="B560" s="24" t="s">
        <v>1244</v>
      </c>
      <c r="C560" s="98"/>
      <c r="D560" s="397">
        <v>0</v>
      </c>
      <c r="E560" s="21">
        <v>31.92</v>
      </c>
      <c r="F560" s="21">
        <v>38.299999999999997</v>
      </c>
      <c r="G560" s="116">
        <f t="shared" si="15"/>
        <v>0</v>
      </c>
      <c r="H560" s="102">
        <f t="shared" si="16"/>
        <v>0</v>
      </c>
    </row>
    <row r="561" spans="1:8" ht="15" customHeight="1" x14ac:dyDescent="0.25">
      <c r="A561" s="97" t="s">
        <v>1245</v>
      </c>
      <c r="B561" s="24" t="s">
        <v>1246</v>
      </c>
      <c r="C561" s="98"/>
      <c r="D561" s="397">
        <v>0</v>
      </c>
      <c r="E561" s="21">
        <v>31.92</v>
      </c>
      <c r="F561" s="21">
        <v>38.299999999999997</v>
      </c>
      <c r="G561" s="116">
        <f t="shared" si="15"/>
        <v>0</v>
      </c>
      <c r="H561" s="102">
        <f t="shared" si="16"/>
        <v>0</v>
      </c>
    </row>
    <row r="562" spans="1:8" ht="15" customHeight="1" x14ac:dyDescent="0.25">
      <c r="A562" s="97" t="s">
        <v>1247</v>
      </c>
      <c r="B562" s="24" t="s">
        <v>1248</v>
      </c>
      <c r="C562" s="98"/>
      <c r="D562" s="397">
        <v>0</v>
      </c>
      <c r="E562" s="21">
        <v>31.92</v>
      </c>
      <c r="F562" s="21">
        <v>38.299999999999997</v>
      </c>
      <c r="G562" s="116">
        <f t="shared" si="15"/>
        <v>0</v>
      </c>
      <c r="H562" s="102">
        <f t="shared" si="16"/>
        <v>0</v>
      </c>
    </row>
    <row r="563" spans="1:8" ht="15" customHeight="1" x14ac:dyDescent="0.25">
      <c r="A563" s="97" t="s">
        <v>1249</v>
      </c>
      <c r="B563" s="24" t="s">
        <v>1250</v>
      </c>
      <c r="C563" s="98"/>
      <c r="D563" s="397">
        <v>0</v>
      </c>
      <c r="E563" s="21">
        <v>6.3</v>
      </c>
      <c r="F563" s="21">
        <v>7.56</v>
      </c>
      <c r="G563" s="116">
        <f t="shared" si="15"/>
        <v>0</v>
      </c>
      <c r="H563" s="102">
        <f t="shared" si="16"/>
        <v>0</v>
      </c>
    </row>
    <row r="564" spans="1:8" ht="15" customHeight="1" x14ac:dyDescent="0.25">
      <c r="A564" s="97" t="s">
        <v>1251</v>
      </c>
      <c r="B564" s="24" t="s">
        <v>1252</v>
      </c>
      <c r="C564" s="98"/>
      <c r="D564" s="397">
        <v>0</v>
      </c>
      <c r="E564" s="21">
        <v>31.92</v>
      </c>
      <c r="F564" s="21">
        <v>38.299999999999997</v>
      </c>
      <c r="G564" s="116">
        <f t="shared" si="15"/>
        <v>0</v>
      </c>
      <c r="H564" s="102">
        <f t="shared" si="16"/>
        <v>0</v>
      </c>
    </row>
    <row r="565" spans="1:8" ht="15" customHeight="1" x14ac:dyDescent="0.25">
      <c r="A565" s="97" t="s">
        <v>1253</v>
      </c>
      <c r="B565" s="24" t="s">
        <v>1254</v>
      </c>
      <c r="C565" s="98"/>
      <c r="D565" s="397">
        <v>0</v>
      </c>
      <c r="E565" s="21">
        <v>31.92</v>
      </c>
      <c r="F565" s="21">
        <v>38.299999999999997</v>
      </c>
      <c r="G565" s="116">
        <f t="shared" si="15"/>
        <v>0</v>
      </c>
      <c r="H565" s="102">
        <f t="shared" si="16"/>
        <v>0</v>
      </c>
    </row>
    <row r="566" spans="1:8" ht="15" customHeight="1" x14ac:dyDescent="0.25">
      <c r="A566" s="97" t="s">
        <v>1255</v>
      </c>
      <c r="B566" s="24" t="s">
        <v>1256</v>
      </c>
      <c r="C566" s="98"/>
      <c r="D566" s="397">
        <v>0</v>
      </c>
      <c r="E566" s="21">
        <v>31.92</v>
      </c>
      <c r="F566" s="21">
        <v>38.299999999999997</v>
      </c>
      <c r="G566" s="116">
        <f t="shared" si="15"/>
        <v>0</v>
      </c>
      <c r="H566" s="102">
        <f t="shared" si="16"/>
        <v>0</v>
      </c>
    </row>
    <row r="567" spans="1:8" ht="15" customHeight="1" x14ac:dyDescent="0.25">
      <c r="A567" s="97" t="s">
        <v>1257</v>
      </c>
      <c r="B567" s="24" t="s">
        <v>1258</v>
      </c>
      <c r="C567" s="98"/>
      <c r="D567" s="397">
        <v>0</v>
      </c>
      <c r="E567" s="21">
        <v>31.92</v>
      </c>
      <c r="F567" s="21">
        <v>38.299999999999997</v>
      </c>
      <c r="G567" s="116">
        <f t="shared" si="15"/>
        <v>0</v>
      </c>
      <c r="H567" s="102">
        <f t="shared" si="16"/>
        <v>0</v>
      </c>
    </row>
    <row r="568" spans="1:8" ht="15" customHeight="1" x14ac:dyDescent="0.25">
      <c r="A568" s="97" t="s">
        <v>1259</v>
      </c>
      <c r="B568" s="24" t="s">
        <v>1260</v>
      </c>
      <c r="C568" s="98"/>
      <c r="D568" s="397">
        <v>0</v>
      </c>
      <c r="E568" s="21">
        <v>31.92</v>
      </c>
      <c r="F568" s="21">
        <v>38.299999999999997</v>
      </c>
      <c r="G568" s="116">
        <f t="shared" si="15"/>
        <v>0</v>
      </c>
      <c r="H568" s="102">
        <f t="shared" si="16"/>
        <v>0</v>
      </c>
    </row>
    <row r="569" spans="1:8" ht="15" customHeight="1" x14ac:dyDescent="0.25">
      <c r="A569" s="97" t="s">
        <v>1261</v>
      </c>
      <c r="B569" s="24" t="s">
        <v>1262</v>
      </c>
      <c r="C569" s="98"/>
      <c r="D569" s="397">
        <v>0</v>
      </c>
      <c r="E569" s="21">
        <v>31.92</v>
      </c>
      <c r="F569" s="21">
        <v>38.299999999999997</v>
      </c>
      <c r="G569" s="116">
        <f t="shared" si="15"/>
        <v>0</v>
      </c>
      <c r="H569" s="102">
        <f t="shared" si="16"/>
        <v>0</v>
      </c>
    </row>
    <row r="570" spans="1:8" ht="15" customHeight="1" x14ac:dyDescent="0.25">
      <c r="A570" s="97" t="s">
        <v>1263</v>
      </c>
      <c r="B570" s="24" t="s">
        <v>1264</v>
      </c>
      <c r="C570" s="98"/>
      <c r="D570" s="397">
        <v>0</v>
      </c>
      <c r="E570" s="21">
        <v>31.92</v>
      </c>
      <c r="F570" s="21">
        <v>38.299999999999997</v>
      </c>
      <c r="G570" s="116">
        <f t="shared" si="15"/>
        <v>0</v>
      </c>
      <c r="H570" s="102">
        <f t="shared" si="16"/>
        <v>0</v>
      </c>
    </row>
    <row r="571" spans="1:8" ht="15" customHeight="1" x14ac:dyDescent="0.25">
      <c r="A571" s="97" t="s">
        <v>1265</v>
      </c>
      <c r="B571" s="24" t="s">
        <v>1266</v>
      </c>
      <c r="C571" s="98"/>
      <c r="D571" s="397">
        <v>0</v>
      </c>
      <c r="E571" s="21">
        <v>31.92</v>
      </c>
      <c r="F571" s="21">
        <v>38.299999999999997</v>
      </c>
      <c r="G571" s="116">
        <f t="shared" si="15"/>
        <v>0</v>
      </c>
      <c r="H571" s="102">
        <f t="shared" si="16"/>
        <v>0</v>
      </c>
    </row>
    <row r="572" spans="1:8" ht="15" customHeight="1" x14ac:dyDescent="0.25">
      <c r="A572" s="97" t="s">
        <v>1267</v>
      </c>
      <c r="B572" s="24" t="s">
        <v>1268</v>
      </c>
      <c r="C572" s="98"/>
      <c r="D572" s="397">
        <v>0</v>
      </c>
      <c r="E572" s="21">
        <v>31.92</v>
      </c>
      <c r="F572" s="21">
        <v>38.299999999999997</v>
      </c>
      <c r="G572" s="116">
        <f t="shared" si="15"/>
        <v>0</v>
      </c>
      <c r="H572" s="102">
        <f t="shared" si="16"/>
        <v>0</v>
      </c>
    </row>
    <row r="573" spans="1:8" ht="15" customHeight="1" x14ac:dyDescent="0.25">
      <c r="A573" s="97" t="s">
        <v>1269</v>
      </c>
      <c r="B573" s="24" t="s">
        <v>1270</v>
      </c>
      <c r="C573" s="98"/>
      <c r="D573" s="397">
        <v>0</v>
      </c>
      <c r="E573" s="21">
        <v>31.92</v>
      </c>
      <c r="F573" s="21">
        <v>38.299999999999997</v>
      </c>
      <c r="G573" s="116">
        <f t="shared" si="15"/>
        <v>0</v>
      </c>
      <c r="H573" s="102">
        <f t="shared" si="16"/>
        <v>0</v>
      </c>
    </row>
    <row r="574" spans="1:8" ht="15" customHeight="1" x14ac:dyDescent="0.25">
      <c r="A574" s="97" t="s">
        <v>1271</v>
      </c>
      <c r="B574" s="24" t="s">
        <v>1272</v>
      </c>
      <c r="C574" s="98"/>
      <c r="D574" s="397">
        <v>0</v>
      </c>
      <c r="E574" s="21">
        <v>31.92</v>
      </c>
      <c r="F574" s="21">
        <v>38.299999999999997</v>
      </c>
      <c r="G574" s="116">
        <f t="shared" si="15"/>
        <v>0</v>
      </c>
      <c r="H574" s="102">
        <f t="shared" si="16"/>
        <v>0</v>
      </c>
    </row>
    <row r="575" spans="1:8" ht="15" customHeight="1" x14ac:dyDescent="0.25">
      <c r="A575" s="97" t="s">
        <v>1273</v>
      </c>
      <c r="B575" s="24" t="s">
        <v>1274</v>
      </c>
      <c r="C575" s="98"/>
      <c r="D575" s="397">
        <v>0</v>
      </c>
      <c r="E575" s="21">
        <v>31.92</v>
      </c>
      <c r="F575" s="21">
        <v>38.299999999999997</v>
      </c>
      <c r="G575" s="116">
        <f t="shared" si="15"/>
        <v>0</v>
      </c>
      <c r="H575" s="102">
        <f t="shared" si="16"/>
        <v>0</v>
      </c>
    </row>
    <row r="576" spans="1:8" ht="15" customHeight="1" x14ac:dyDescent="0.25">
      <c r="A576" s="97" t="s">
        <v>1275</v>
      </c>
      <c r="B576" s="24" t="s">
        <v>1276</v>
      </c>
      <c r="C576" s="98"/>
      <c r="D576" s="397">
        <v>0</v>
      </c>
      <c r="E576" s="21">
        <v>31.92</v>
      </c>
      <c r="F576" s="21">
        <v>38.299999999999997</v>
      </c>
      <c r="G576" s="116">
        <f t="shared" si="15"/>
        <v>0</v>
      </c>
      <c r="H576" s="102">
        <f t="shared" si="16"/>
        <v>0</v>
      </c>
    </row>
    <row r="577" spans="1:8" ht="15" customHeight="1" x14ac:dyDescent="0.25">
      <c r="A577" s="97" t="s">
        <v>1277</v>
      </c>
      <c r="B577" s="24" t="s">
        <v>1278</v>
      </c>
      <c r="C577" s="98"/>
      <c r="D577" s="397">
        <v>0</v>
      </c>
      <c r="E577" s="21">
        <v>31.92</v>
      </c>
      <c r="F577" s="21">
        <v>38.299999999999997</v>
      </c>
      <c r="G577" s="116">
        <f t="shared" si="15"/>
        <v>0</v>
      </c>
      <c r="H577" s="102">
        <f t="shared" si="16"/>
        <v>0</v>
      </c>
    </row>
    <row r="578" spans="1:8" ht="15" customHeight="1" x14ac:dyDescent="0.25">
      <c r="A578" s="97" t="s">
        <v>1279</v>
      </c>
      <c r="B578" s="24" t="s">
        <v>1280</v>
      </c>
      <c r="C578" s="98"/>
      <c r="D578" s="397">
        <v>0</v>
      </c>
      <c r="E578" s="21">
        <v>31.92</v>
      </c>
      <c r="F578" s="21">
        <v>38.299999999999997</v>
      </c>
      <c r="G578" s="116">
        <f t="shared" si="15"/>
        <v>0</v>
      </c>
      <c r="H578" s="102">
        <f t="shared" si="16"/>
        <v>0</v>
      </c>
    </row>
    <row r="579" spans="1:8" ht="15" customHeight="1" x14ac:dyDescent="0.25">
      <c r="A579" s="97" t="s">
        <v>1281</v>
      </c>
      <c r="B579" s="24" t="s">
        <v>1282</v>
      </c>
      <c r="C579" s="98"/>
      <c r="D579" s="397">
        <v>0</v>
      </c>
      <c r="E579" s="21">
        <v>31.92</v>
      </c>
      <c r="F579" s="21">
        <v>38.299999999999997</v>
      </c>
      <c r="G579" s="116">
        <f t="shared" si="15"/>
        <v>0</v>
      </c>
      <c r="H579" s="102">
        <f t="shared" si="16"/>
        <v>0</v>
      </c>
    </row>
    <row r="580" spans="1:8" ht="15" customHeight="1" x14ac:dyDescent="0.25">
      <c r="A580" s="97" t="s">
        <v>1283</v>
      </c>
      <c r="B580" s="24" t="s">
        <v>1284</v>
      </c>
      <c r="C580" s="98"/>
      <c r="D580" s="397">
        <v>0</v>
      </c>
      <c r="E580" s="21">
        <v>31.92</v>
      </c>
      <c r="F580" s="21">
        <v>38.299999999999997</v>
      </c>
      <c r="G580" s="116">
        <f t="shared" si="15"/>
        <v>0</v>
      </c>
      <c r="H580" s="102">
        <f t="shared" si="16"/>
        <v>0</v>
      </c>
    </row>
    <row r="581" spans="1:8" ht="15" customHeight="1" x14ac:dyDescent="0.25">
      <c r="A581" s="97" t="s">
        <v>1285</v>
      </c>
      <c r="B581" s="24" t="s">
        <v>1286</v>
      </c>
      <c r="C581" s="98"/>
      <c r="D581" s="397">
        <v>0</v>
      </c>
      <c r="E581" s="21">
        <v>31.92</v>
      </c>
      <c r="F581" s="21">
        <v>38.299999999999997</v>
      </c>
      <c r="G581" s="116">
        <f t="shared" si="15"/>
        <v>0</v>
      </c>
      <c r="H581" s="102">
        <f t="shared" si="16"/>
        <v>0</v>
      </c>
    </row>
    <row r="582" spans="1:8" ht="15" customHeight="1" x14ac:dyDescent="0.25">
      <c r="A582" s="97" t="s">
        <v>1287</v>
      </c>
      <c r="B582" s="24" t="s">
        <v>1288</v>
      </c>
      <c r="C582" s="98"/>
      <c r="D582" s="397">
        <v>0</v>
      </c>
      <c r="E582" s="21">
        <v>31.92</v>
      </c>
      <c r="F582" s="21">
        <v>38.299999999999997</v>
      </c>
      <c r="G582" s="116">
        <f t="shared" si="15"/>
        <v>0</v>
      </c>
      <c r="H582" s="102">
        <f t="shared" si="16"/>
        <v>0</v>
      </c>
    </row>
    <row r="583" spans="1:8" ht="15" customHeight="1" x14ac:dyDescent="0.25">
      <c r="A583" s="97" t="s">
        <v>1289</v>
      </c>
      <c r="B583" s="24" t="s">
        <v>1290</v>
      </c>
      <c r="C583" s="98"/>
      <c r="D583" s="397">
        <v>0</v>
      </c>
      <c r="E583" s="21">
        <v>31.92</v>
      </c>
      <c r="F583" s="21">
        <v>38.299999999999997</v>
      </c>
      <c r="G583" s="116">
        <f t="shared" si="15"/>
        <v>0</v>
      </c>
      <c r="H583" s="102">
        <f t="shared" si="16"/>
        <v>0</v>
      </c>
    </row>
    <row r="584" spans="1:8" ht="15" customHeight="1" x14ac:dyDescent="0.25">
      <c r="A584" s="97" t="s">
        <v>1291</v>
      </c>
      <c r="B584" s="24" t="s">
        <v>1292</v>
      </c>
      <c r="C584" s="98"/>
      <c r="D584" s="397">
        <v>0</v>
      </c>
      <c r="E584" s="21">
        <v>31.92</v>
      </c>
      <c r="F584" s="21">
        <v>38.299999999999997</v>
      </c>
      <c r="G584" s="116">
        <f t="shared" si="15"/>
        <v>0</v>
      </c>
      <c r="H584" s="102">
        <f t="shared" si="16"/>
        <v>0</v>
      </c>
    </row>
    <row r="585" spans="1:8" ht="15" customHeight="1" x14ac:dyDescent="0.25">
      <c r="A585" s="97" t="s">
        <v>1293</v>
      </c>
      <c r="B585" s="24" t="s">
        <v>1294</v>
      </c>
      <c r="C585" s="98"/>
      <c r="D585" s="397">
        <v>0</v>
      </c>
      <c r="E585" s="21">
        <v>31.92</v>
      </c>
      <c r="F585" s="21">
        <v>38.299999999999997</v>
      </c>
      <c r="G585" s="116">
        <f t="shared" si="15"/>
        <v>0</v>
      </c>
      <c r="H585" s="102">
        <f t="shared" si="16"/>
        <v>0</v>
      </c>
    </row>
    <row r="586" spans="1:8" ht="15" customHeight="1" x14ac:dyDescent="0.25">
      <c r="A586" s="97" t="s">
        <v>1295</v>
      </c>
      <c r="B586" s="24" t="s">
        <v>1296</v>
      </c>
      <c r="C586" s="98"/>
      <c r="D586" s="397">
        <v>0</v>
      </c>
      <c r="E586" s="21">
        <v>31.92</v>
      </c>
      <c r="F586" s="21">
        <v>38.299999999999997</v>
      </c>
      <c r="G586" s="116">
        <f t="shared" si="15"/>
        <v>0</v>
      </c>
      <c r="H586" s="102">
        <f t="shared" si="16"/>
        <v>0</v>
      </c>
    </row>
    <row r="587" spans="1:8" ht="15" customHeight="1" x14ac:dyDescent="0.25">
      <c r="A587" s="97" t="s">
        <v>1297</v>
      </c>
      <c r="B587" s="24" t="s">
        <v>1298</v>
      </c>
      <c r="C587" s="98"/>
      <c r="D587" s="397">
        <v>0</v>
      </c>
      <c r="E587" s="21">
        <v>31.92</v>
      </c>
      <c r="F587" s="21">
        <v>38.299999999999997</v>
      </c>
      <c r="G587" s="116">
        <f t="shared" si="15"/>
        <v>0</v>
      </c>
      <c r="H587" s="102">
        <f t="shared" si="16"/>
        <v>0</v>
      </c>
    </row>
    <row r="588" spans="1:8" ht="15" customHeight="1" x14ac:dyDescent="0.25">
      <c r="A588" s="97" t="s">
        <v>1299</v>
      </c>
      <c r="B588" s="24" t="s">
        <v>1300</v>
      </c>
      <c r="C588" s="98"/>
      <c r="D588" s="397">
        <v>0</v>
      </c>
      <c r="E588" s="21">
        <v>31.92</v>
      </c>
      <c r="F588" s="21">
        <v>38.299999999999997</v>
      </c>
      <c r="G588" s="116">
        <f t="shared" si="15"/>
        <v>0</v>
      </c>
      <c r="H588" s="102">
        <f t="shared" si="16"/>
        <v>0</v>
      </c>
    </row>
    <row r="589" spans="1:8" ht="15" customHeight="1" x14ac:dyDescent="0.25">
      <c r="A589" s="97" t="s">
        <v>1301</v>
      </c>
      <c r="B589" s="24" t="s">
        <v>1302</v>
      </c>
      <c r="C589" s="98"/>
      <c r="D589" s="397">
        <v>0</v>
      </c>
      <c r="E589" s="21">
        <v>31.92</v>
      </c>
      <c r="F589" s="21">
        <v>38.299999999999997</v>
      </c>
      <c r="G589" s="116">
        <f t="shared" si="15"/>
        <v>0</v>
      </c>
      <c r="H589" s="102">
        <f t="shared" si="16"/>
        <v>0</v>
      </c>
    </row>
    <row r="590" spans="1:8" ht="15" customHeight="1" x14ac:dyDescent="0.25">
      <c r="A590" s="97" t="s">
        <v>1303</v>
      </c>
      <c r="B590" s="24" t="s">
        <v>1304</v>
      </c>
      <c r="C590" s="98"/>
      <c r="D590" s="397">
        <v>0</v>
      </c>
      <c r="E590" s="21">
        <v>31.92</v>
      </c>
      <c r="F590" s="21">
        <v>38.299999999999997</v>
      </c>
      <c r="G590" s="116">
        <f t="shared" si="15"/>
        <v>0</v>
      </c>
      <c r="H590" s="102">
        <f t="shared" si="16"/>
        <v>0</v>
      </c>
    </row>
    <row r="591" spans="1:8" ht="15" customHeight="1" x14ac:dyDescent="0.25">
      <c r="A591" s="97" t="s">
        <v>1305</v>
      </c>
      <c r="B591" s="24" t="s">
        <v>1306</v>
      </c>
      <c r="C591" s="98"/>
      <c r="D591" s="397">
        <v>0</v>
      </c>
      <c r="E591" s="21">
        <v>31.92</v>
      </c>
      <c r="F591" s="21">
        <v>38.299999999999997</v>
      </c>
      <c r="G591" s="116">
        <f t="shared" si="15"/>
        <v>0</v>
      </c>
      <c r="H591" s="102">
        <f t="shared" si="16"/>
        <v>0</v>
      </c>
    </row>
    <row r="592" spans="1:8" ht="15" customHeight="1" x14ac:dyDescent="0.25">
      <c r="A592" s="97" t="s">
        <v>1307</v>
      </c>
      <c r="B592" s="24" t="s">
        <v>1308</v>
      </c>
      <c r="C592" s="98"/>
      <c r="D592" s="397">
        <v>0</v>
      </c>
      <c r="E592" s="21">
        <v>31.92</v>
      </c>
      <c r="F592" s="21">
        <v>38.299999999999997</v>
      </c>
      <c r="G592" s="116">
        <f t="shared" si="15"/>
        <v>0</v>
      </c>
      <c r="H592" s="102">
        <f t="shared" si="16"/>
        <v>0</v>
      </c>
    </row>
    <row r="593" spans="1:8" ht="15" customHeight="1" x14ac:dyDescent="0.25">
      <c r="A593" s="97" t="s">
        <v>1309</v>
      </c>
      <c r="B593" s="24" t="s">
        <v>1310</v>
      </c>
      <c r="C593" s="98"/>
      <c r="D593" s="397">
        <v>0</v>
      </c>
      <c r="E593" s="21">
        <v>31.92</v>
      </c>
      <c r="F593" s="21">
        <v>38.299999999999997</v>
      </c>
      <c r="G593" s="116">
        <f t="shared" si="15"/>
        <v>0</v>
      </c>
      <c r="H593" s="102">
        <f t="shared" si="16"/>
        <v>0</v>
      </c>
    </row>
    <row r="594" spans="1:8" ht="15" customHeight="1" x14ac:dyDescent="0.25">
      <c r="A594" s="97" t="s">
        <v>1311</v>
      </c>
      <c r="B594" s="24" t="s">
        <v>1312</v>
      </c>
      <c r="C594" s="98"/>
      <c r="D594" s="397">
        <v>0</v>
      </c>
      <c r="E594" s="21">
        <v>31.92</v>
      </c>
      <c r="F594" s="21">
        <v>38.299999999999997</v>
      </c>
      <c r="G594" s="116">
        <f t="shared" si="15"/>
        <v>0</v>
      </c>
      <c r="H594" s="102">
        <f t="shared" si="16"/>
        <v>0</v>
      </c>
    </row>
    <row r="595" spans="1:8" ht="15" customHeight="1" x14ac:dyDescent="0.25">
      <c r="A595" s="97" t="s">
        <v>1313</v>
      </c>
      <c r="B595" s="24" t="s">
        <v>1314</v>
      </c>
      <c r="C595" s="98"/>
      <c r="D595" s="397">
        <v>0</v>
      </c>
      <c r="E595" s="21">
        <v>31.92</v>
      </c>
      <c r="F595" s="21">
        <v>38.299999999999997</v>
      </c>
      <c r="G595" s="116">
        <f t="shared" si="15"/>
        <v>0</v>
      </c>
      <c r="H595" s="102">
        <f t="shared" si="16"/>
        <v>0</v>
      </c>
    </row>
    <row r="596" spans="1:8" ht="15" customHeight="1" x14ac:dyDescent="0.25">
      <c r="A596" s="97" t="s">
        <v>1315</v>
      </c>
      <c r="B596" s="24" t="s">
        <v>1316</v>
      </c>
      <c r="C596" s="98"/>
      <c r="D596" s="397">
        <v>0</v>
      </c>
      <c r="E596" s="21">
        <v>31.92</v>
      </c>
      <c r="F596" s="21">
        <v>38.299999999999997</v>
      </c>
      <c r="G596" s="116">
        <f t="shared" si="15"/>
        <v>0</v>
      </c>
      <c r="H596" s="102">
        <f t="shared" si="16"/>
        <v>0</v>
      </c>
    </row>
    <row r="597" spans="1:8" ht="15" customHeight="1" x14ac:dyDescent="0.25">
      <c r="A597" s="97" t="s">
        <v>1317</v>
      </c>
      <c r="B597" s="24" t="s">
        <v>1318</v>
      </c>
      <c r="C597" s="98"/>
      <c r="D597" s="397">
        <v>0</v>
      </c>
      <c r="E597" s="21">
        <v>31.92</v>
      </c>
      <c r="F597" s="21">
        <v>38.299999999999997</v>
      </c>
      <c r="G597" s="116">
        <f t="shared" si="15"/>
        <v>0</v>
      </c>
      <c r="H597" s="102">
        <f t="shared" si="16"/>
        <v>0</v>
      </c>
    </row>
    <row r="598" spans="1:8" ht="15" customHeight="1" x14ac:dyDescent="0.25">
      <c r="A598" s="97" t="s">
        <v>1319</v>
      </c>
      <c r="B598" s="24" t="s">
        <v>1320</v>
      </c>
      <c r="C598" s="98"/>
      <c r="D598" s="397">
        <v>0</v>
      </c>
      <c r="E598" s="21">
        <v>31.92</v>
      </c>
      <c r="F598" s="21">
        <v>38.299999999999997</v>
      </c>
      <c r="G598" s="116">
        <f t="shared" si="15"/>
        <v>0</v>
      </c>
      <c r="H598" s="102">
        <f t="shared" si="16"/>
        <v>0</v>
      </c>
    </row>
    <row r="599" spans="1:8" ht="15" customHeight="1" x14ac:dyDescent="0.25">
      <c r="A599" s="97" t="s">
        <v>1321</v>
      </c>
      <c r="B599" s="24" t="s">
        <v>1322</v>
      </c>
      <c r="C599" s="98"/>
      <c r="D599" s="397">
        <v>0</v>
      </c>
      <c r="E599" s="21">
        <v>31.92</v>
      </c>
      <c r="F599" s="21">
        <v>38.299999999999997</v>
      </c>
      <c r="G599" s="116">
        <f t="shared" si="15"/>
        <v>0</v>
      </c>
      <c r="H599" s="102">
        <f t="shared" si="16"/>
        <v>0</v>
      </c>
    </row>
    <row r="600" spans="1:8" ht="15" customHeight="1" x14ac:dyDescent="0.25">
      <c r="A600" s="97" t="s">
        <v>1323</v>
      </c>
      <c r="B600" s="24" t="s">
        <v>1324</v>
      </c>
      <c r="C600" s="98"/>
      <c r="D600" s="397">
        <v>0</v>
      </c>
      <c r="E600" s="21">
        <v>31.92</v>
      </c>
      <c r="F600" s="21">
        <v>38.299999999999997</v>
      </c>
      <c r="G600" s="116">
        <f t="shared" si="15"/>
        <v>0</v>
      </c>
      <c r="H600" s="102">
        <f t="shared" si="16"/>
        <v>0</v>
      </c>
    </row>
    <row r="601" spans="1:8" ht="15" customHeight="1" x14ac:dyDescent="0.25">
      <c r="A601" s="97" t="s">
        <v>1325</v>
      </c>
      <c r="B601" s="24" t="s">
        <v>1326</v>
      </c>
      <c r="C601" s="98"/>
      <c r="D601" s="397">
        <v>0</v>
      </c>
      <c r="E601" s="21">
        <v>31.92</v>
      </c>
      <c r="F601" s="21">
        <v>38.299999999999997</v>
      </c>
      <c r="G601" s="116">
        <f t="shared" si="15"/>
        <v>0</v>
      </c>
      <c r="H601" s="102">
        <f t="shared" si="16"/>
        <v>0</v>
      </c>
    </row>
    <row r="602" spans="1:8" ht="15" customHeight="1" x14ac:dyDescent="0.25">
      <c r="A602" s="97" t="s">
        <v>1327</v>
      </c>
      <c r="B602" s="24" t="s">
        <v>1328</v>
      </c>
      <c r="C602" s="98"/>
      <c r="D602" s="397">
        <v>0</v>
      </c>
      <c r="E602" s="21">
        <v>31.92</v>
      </c>
      <c r="F602" s="21">
        <v>38.299999999999997</v>
      </c>
      <c r="G602" s="116">
        <f t="shared" si="15"/>
        <v>0</v>
      </c>
      <c r="H602" s="102">
        <f t="shared" si="16"/>
        <v>0</v>
      </c>
    </row>
    <row r="603" spans="1:8" ht="15" customHeight="1" x14ac:dyDescent="0.25">
      <c r="A603" s="97" t="s">
        <v>1329</v>
      </c>
      <c r="B603" s="24" t="s">
        <v>1330</v>
      </c>
      <c r="C603" s="98"/>
      <c r="D603" s="397">
        <v>0</v>
      </c>
      <c r="E603" s="21">
        <v>31.92</v>
      </c>
      <c r="F603" s="21">
        <v>38.299999999999997</v>
      </c>
      <c r="G603" s="116">
        <f t="shared" si="15"/>
        <v>0</v>
      </c>
      <c r="H603" s="102">
        <f t="shared" si="16"/>
        <v>0</v>
      </c>
    </row>
    <row r="604" spans="1:8" ht="15" customHeight="1" x14ac:dyDescent="0.25">
      <c r="A604" s="97" t="s">
        <v>1331</v>
      </c>
      <c r="B604" s="24" t="s">
        <v>1332</v>
      </c>
      <c r="C604" s="98"/>
      <c r="D604" s="397">
        <v>0</v>
      </c>
      <c r="E604" s="21">
        <v>31.92</v>
      </c>
      <c r="F604" s="21">
        <v>38.299999999999997</v>
      </c>
      <c r="G604" s="116">
        <f t="shared" si="15"/>
        <v>0</v>
      </c>
      <c r="H604" s="102">
        <f t="shared" si="16"/>
        <v>0</v>
      </c>
    </row>
    <row r="605" spans="1:8" ht="15" customHeight="1" x14ac:dyDescent="0.25">
      <c r="A605" s="97" t="s">
        <v>1333</v>
      </c>
      <c r="B605" s="24" t="s">
        <v>1334</v>
      </c>
      <c r="C605" s="98"/>
      <c r="D605" s="397">
        <v>0</v>
      </c>
      <c r="E605" s="21">
        <v>31.92</v>
      </c>
      <c r="F605" s="21">
        <v>38.299999999999997</v>
      </c>
      <c r="G605" s="116">
        <f t="shared" si="15"/>
        <v>0</v>
      </c>
      <c r="H605" s="102">
        <f t="shared" si="16"/>
        <v>0</v>
      </c>
    </row>
    <row r="606" spans="1:8" ht="15" customHeight="1" x14ac:dyDescent="0.25">
      <c r="A606" s="97" t="s">
        <v>1335</v>
      </c>
      <c r="B606" s="24" t="s">
        <v>1336</v>
      </c>
      <c r="C606" s="98"/>
      <c r="D606" s="397">
        <v>0</v>
      </c>
      <c r="E606" s="21">
        <v>31.92</v>
      </c>
      <c r="F606" s="21">
        <v>38.299999999999997</v>
      </c>
      <c r="G606" s="116">
        <f t="shared" si="15"/>
        <v>0</v>
      </c>
      <c r="H606" s="102">
        <f t="shared" si="16"/>
        <v>0</v>
      </c>
    </row>
    <row r="607" spans="1:8" ht="15" customHeight="1" x14ac:dyDescent="0.25">
      <c r="A607" s="97" t="s">
        <v>1337</v>
      </c>
      <c r="B607" s="24" t="s">
        <v>1338</v>
      </c>
      <c r="C607" s="98"/>
      <c r="D607" s="397">
        <v>0</v>
      </c>
      <c r="E607" s="21">
        <v>31.92</v>
      </c>
      <c r="F607" s="21">
        <v>38.299999999999997</v>
      </c>
      <c r="G607" s="116">
        <f t="shared" si="15"/>
        <v>0</v>
      </c>
      <c r="H607" s="102">
        <f t="shared" si="16"/>
        <v>0</v>
      </c>
    </row>
    <row r="608" spans="1:8" ht="15" customHeight="1" x14ac:dyDescent="0.25">
      <c r="A608" s="97" t="s">
        <v>1339</v>
      </c>
      <c r="B608" s="24" t="s">
        <v>1340</v>
      </c>
      <c r="C608" s="98"/>
      <c r="D608" s="397">
        <v>0</v>
      </c>
      <c r="E608" s="21">
        <v>31.92</v>
      </c>
      <c r="F608" s="21">
        <v>38.299999999999997</v>
      </c>
      <c r="G608" s="116">
        <f t="shared" si="15"/>
        <v>0</v>
      </c>
      <c r="H608" s="102">
        <f t="shared" si="16"/>
        <v>0</v>
      </c>
    </row>
    <row r="609" spans="1:8" ht="15" customHeight="1" x14ac:dyDescent="0.25">
      <c r="A609" s="97" t="s">
        <v>1341</v>
      </c>
      <c r="B609" s="24" t="s">
        <v>1342</v>
      </c>
      <c r="C609" s="98"/>
      <c r="D609" s="397">
        <v>0</v>
      </c>
      <c r="E609" s="21">
        <v>31.92</v>
      </c>
      <c r="F609" s="21">
        <v>38.299999999999997</v>
      </c>
      <c r="G609" s="116">
        <f t="shared" si="15"/>
        <v>0</v>
      </c>
      <c r="H609" s="102">
        <f t="shared" si="16"/>
        <v>0</v>
      </c>
    </row>
    <row r="610" spans="1:8" ht="15" customHeight="1" x14ac:dyDescent="0.25">
      <c r="A610" s="97" t="s">
        <v>1343</v>
      </c>
      <c r="B610" s="24" t="s">
        <v>1344</v>
      </c>
      <c r="C610" s="98"/>
      <c r="D610" s="397">
        <v>0</v>
      </c>
      <c r="E610" s="21">
        <v>31.92</v>
      </c>
      <c r="F610" s="21">
        <v>38.299999999999997</v>
      </c>
      <c r="G610" s="116">
        <f t="shared" si="15"/>
        <v>0</v>
      </c>
      <c r="H610" s="102">
        <f t="shared" si="16"/>
        <v>0</v>
      </c>
    </row>
    <row r="611" spans="1:8" ht="15" customHeight="1" x14ac:dyDescent="0.25">
      <c r="A611" s="97" t="s">
        <v>1345</v>
      </c>
      <c r="B611" s="24" t="s">
        <v>1346</v>
      </c>
      <c r="C611" s="98"/>
      <c r="D611" s="397">
        <v>0</v>
      </c>
      <c r="E611" s="21">
        <v>31.92</v>
      </c>
      <c r="F611" s="21">
        <v>38.299999999999997</v>
      </c>
      <c r="G611" s="116">
        <f t="shared" si="15"/>
        <v>0</v>
      </c>
      <c r="H611" s="102">
        <f t="shared" si="16"/>
        <v>0</v>
      </c>
    </row>
    <row r="612" spans="1:8" ht="15" customHeight="1" x14ac:dyDescent="0.25">
      <c r="A612" s="97" t="s">
        <v>1347</v>
      </c>
      <c r="B612" s="24" t="s">
        <v>1348</v>
      </c>
      <c r="C612" s="98"/>
      <c r="D612" s="397">
        <v>0</v>
      </c>
      <c r="E612" s="21">
        <v>31.92</v>
      </c>
      <c r="F612" s="21">
        <v>38.299999999999997</v>
      </c>
      <c r="G612" s="116">
        <f t="shared" si="15"/>
        <v>0</v>
      </c>
      <c r="H612" s="102">
        <f t="shared" si="16"/>
        <v>0</v>
      </c>
    </row>
    <row r="613" spans="1:8" ht="15" customHeight="1" x14ac:dyDescent="0.25">
      <c r="A613" s="97" t="s">
        <v>1349</v>
      </c>
      <c r="B613" s="24" t="s">
        <v>1350</v>
      </c>
      <c r="C613" s="98"/>
      <c r="D613" s="397">
        <v>0</v>
      </c>
      <c r="E613" s="21">
        <v>31.92</v>
      </c>
      <c r="F613" s="21">
        <v>38.299999999999997</v>
      </c>
      <c r="G613" s="116">
        <f t="shared" si="15"/>
        <v>0</v>
      </c>
      <c r="H613" s="102">
        <f t="shared" si="16"/>
        <v>0</v>
      </c>
    </row>
    <row r="614" spans="1:8" ht="15" customHeight="1" x14ac:dyDescent="0.25">
      <c r="A614" s="97" t="s">
        <v>1351</v>
      </c>
      <c r="B614" s="24" t="s">
        <v>1352</v>
      </c>
      <c r="C614" s="98"/>
      <c r="D614" s="397">
        <v>0</v>
      </c>
      <c r="E614" s="21">
        <v>31.92</v>
      </c>
      <c r="F614" s="21">
        <v>38.299999999999997</v>
      </c>
      <c r="G614" s="116">
        <f t="shared" si="15"/>
        <v>0</v>
      </c>
      <c r="H614" s="102">
        <f t="shared" si="16"/>
        <v>0</v>
      </c>
    </row>
    <row r="615" spans="1:8" ht="15" customHeight="1" x14ac:dyDescent="0.25">
      <c r="A615" s="97" t="s">
        <v>1353</v>
      </c>
      <c r="B615" s="24" t="s">
        <v>1354</v>
      </c>
      <c r="C615" s="98"/>
      <c r="D615" s="397">
        <v>0</v>
      </c>
      <c r="E615" s="21">
        <v>31.92</v>
      </c>
      <c r="F615" s="21">
        <v>38.299999999999997</v>
      </c>
      <c r="G615" s="116">
        <f t="shared" si="15"/>
        <v>0</v>
      </c>
      <c r="H615" s="102">
        <f t="shared" si="16"/>
        <v>0</v>
      </c>
    </row>
    <row r="616" spans="1:8" ht="15" customHeight="1" x14ac:dyDescent="0.25">
      <c r="A616" s="97" t="s">
        <v>1355</v>
      </c>
      <c r="B616" s="24" t="s">
        <v>1356</v>
      </c>
      <c r="C616" s="98"/>
      <c r="D616" s="397">
        <v>0</v>
      </c>
      <c r="E616" s="21">
        <v>31.92</v>
      </c>
      <c r="F616" s="21">
        <v>38.299999999999997</v>
      </c>
      <c r="G616" s="116">
        <f t="shared" si="15"/>
        <v>0</v>
      </c>
      <c r="H616" s="102">
        <f t="shared" si="16"/>
        <v>0</v>
      </c>
    </row>
    <row r="617" spans="1:8" ht="15" customHeight="1" x14ac:dyDescent="0.25">
      <c r="A617" s="97" t="s">
        <v>1357</v>
      </c>
      <c r="B617" s="24" t="s">
        <v>1358</v>
      </c>
      <c r="C617" s="98"/>
      <c r="D617" s="397">
        <v>0</v>
      </c>
      <c r="E617" s="21">
        <v>31.92</v>
      </c>
      <c r="F617" s="21">
        <v>38.299999999999997</v>
      </c>
      <c r="G617" s="116">
        <f t="shared" si="15"/>
        <v>0</v>
      </c>
      <c r="H617" s="102">
        <f t="shared" si="16"/>
        <v>0</v>
      </c>
    </row>
    <row r="618" spans="1:8" ht="15" customHeight="1" x14ac:dyDescent="0.25">
      <c r="A618" s="97" t="s">
        <v>1359</v>
      </c>
      <c r="B618" s="24" t="s">
        <v>1360</v>
      </c>
      <c r="C618" s="98"/>
      <c r="D618" s="397">
        <v>0</v>
      </c>
      <c r="E618" s="21">
        <v>31.92</v>
      </c>
      <c r="F618" s="21">
        <v>38.299999999999997</v>
      </c>
      <c r="G618" s="116">
        <f t="shared" si="15"/>
        <v>0</v>
      </c>
      <c r="H618" s="102">
        <f t="shared" si="16"/>
        <v>0</v>
      </c>
    </row>
    <row r="619" spans="1:8" ht="15" customHeight="1" x14ac:dyDescent="0.25">
      <c r="A619" s="97" t="s">
        <v>1361</v>
      </c>
      <c r="B619" s="24" t="s">
        <v>1362</v>
      </c>
      <c r="C619" s="98"/>
      <c r="D619" s="397">
        <v>0</v>
      </c>
      <c r="E619" s="21">
        <v>31.92</v>
      </c>
      <c r="F619" s="21">
        <v>38.299999999999997</v>
      </c>
      <c r="G619" s="116">
        <f t="shared" si="15"/>
        <v>0</v>
      </c>
      <c r="H619" s="102">
        <f t="shared" si="16"/>
        <v>0</v>
      </c>
    </row>
    <row r="620" spans="1:8" ht="15" customHeight="1" x14ac:dyDescent="0.25">
      <c r="A620" s="97" t="s">
        <v>1363</v>
      </c>
      <c r="B620" s="24" t="s">
        <v>1364</v>
      </c>
      <c r="C620" s="98"/>
      <c r="D620" s="397">
        <v>0</v>
      </c>
      <c r="E620" s="21">
        <v>31.92</v>
      </c>
      <c r="F620" s="21">
        <v>38.299999999999997</v>
      </c>
      <c r="G620" s="116">
        <f t="shared" si="15"/>
        <v>0</v>
      </c>
      <c r="H620" s="102">
        <f t="shared" si="16"/>
        <v>0</v>
      </c>
    </row>
    <row r="621" spans="1:8" ht="15" customHeight="1" x14ac:dyDescent="0.25">
      <c r="A621" s="97" t="s">
        <v>1365</v>
      </c>
      <c r="B621" s="24" t="s">
        <v>1366</v>
      </c>
      <c r="C621" s="98"/>
      <c r="D621" s="397">
        <v>0</v>
      </c>
      <c r="E621" s="21">
        <v>31.92</v>
      </c>
      <c r="F621" s="21">
        <v>38.299999999999997</v>
      </c>
      <c r="G621" s="116">
        <f t="shared" si="15"/>
        <v>0</v>
      </c>
      <c r="H621" s="102">
        <f t="shared" si="16"/>
        <v>0</v>
      </c>
    </row>
    <row r="622" spans="1:8" ht="15" customHeight="1" x14ac:dyDescent="0.25">
      <c r="A622" s="97" t="s">
        <v>1367</v>
      </c>
      <c r="B622" s="24" t="s">
        <v>1368</v>
      </c>
      <c r="C622" s="98"/>
      <c r="D622" s="397">
        <v>0</v>
      </c>
      <c r="E622" s="27">
        <v>31.92</v>
      </c>
      <c r="F622" s="27">
        <v>38.299999999999997</v>
      </c>
      <c r="G622" s="116">
        <f t="shared" si="15"/>
        <v>0</v>
      </c>
      <c r="H622" s="102">
        <f t="shared" si="16"/>
        <v>0</v>
      </c>
    </row>
    <row r="623" spans="1:8" ht="15" customHeight="1" x14ac:dyDescent="0.25">
      <c r="A623" s="107"/>
      <c r="B623" s="108"/>
      <c r="C623" s="109"/>
      <c r="D623" s="398"/>
      <c r="E623" s="130"/>
      <c r="F623" s="111" t="s">
        <v>100</v>
      </c>
      <c r="G623" s="112">
        <f t="shared" ref="G623:H623" si="17">SUM(G491:G622)</f>
        <v>0</v>
      </c>
      <c r="H623" s="113">
        <f t="shared" si="17"/>
        <v>0</v>
      </c>
    </row>
    <row r="624" spans="1:8" ht="15" customHeight="1" x14ac:dyDescent="0.25">
      <c r="A624" s="93"/>
      <c r="B624" s="527" t="s">
        <v>1369</v>
      </c>
      <c r="C624" s="430"/>
      <c r="D624" s="386"/>
      <c r="E624" s="95"/>
      <c r="F624" s="95"/>
      <c r="G624" s="114"/>
      <c r="H624" s="115"/>
    </row>
    <row r="625" spans="1:8" ht="15" customHeight="1" x14ac:dyDescent="0.25">
      <c r="A625" s="97" t="s">
        <v>1367</v>
      </c>
      <c r="B625" s="24" t="s">
        <v>1368</v>
      </c>
      <c r="C625" s="98"/>
      <c r="D625" s="397">
        <v>0</v>
      </c>
      <c r="E625" s="21">
        <v>31.92</v>
      </c>
      <c r="F625" s="21">
        <v>38.299999999999997</v>
      </c>
      <c r="G625" s="116">
        <f t="shared" ref="G625:G680" si="18">D625*E625</f>
        <v>0</v>
      </c>
      <c r="H625" s="102">
        <f t="shared" ref="H625:H680" si="19">D625*F625</f>
        <v>0</v>
      </c>
    </row>
    <row r="626" spans="1:8" ht="15" customHeight="1" x14ac:dyDescent="0.25">
      <c r="A626" s="97" t="s">
        <v>1023</v>
      </c>
      <c r="B626" s="24" t="s">
        <v>1024</v>
      </c>
      <c r="C626" s="98"/>
      <c r="D626" s="397">
        <v>0</v>
      </c>
      <c r="E626" s="21">
        <v>31.92</v>
      </c>
      <c r="F626" s="21">
        <v>38.299999999999997</v>
      </c>
      <c r="G626" s="116">
        <f t="shared" si="18"/>
        <v>0</v>
      </c>
      <c r="H626" s="102">
        <f t="shared" si="19"/>
        <v>0</v>
      </c>
    </row>
    <row r="627" spans="1:8" ht="15" customHeight="1" x14ac:dyDescent="0.25">
      <c r="A627" s="97" t="s">
        <v>1025</v>
      </c>
      <c r="B627" s="24" t="s">
        <v>1026</v>
      </c>
      <c r="C627" s="98"/>
      <c r="D627" s="397">
        <v>0</v>
      </c>
      <c r="E627" s="21">
        <v>31.92</v>
      </c>
      <c r="F627" s="21">
        <v>38.299999999999997</v>
      </c>
      <c r="G627" s="116">
        <f t="shared" si="18"/>
        <v>0</v>
      </c>
      <c r="H627" s="102">
        <f t="shared" si="19"/>
        <v>0</v>
      </c>
    </row>
    <row r="628" spans="1:8" ht="15" customHeight="1" x14ac:dyDescent="0.25">
      <c r="A628" s="97" t="s">
        <v>1027</v>
      </c>
      <c r="B628" s="24" t="s">
        <v>1028</v>
      </c>
      <c r="C628" s="98"/>
      <c r="D628" s="397">
        <v>0</v>
      </c>
      <c r="E628" s="21">
        <v>31.92</v>
      </c>
      <c r="F628" s="21">
        <v>38.299999999999997</v>
      </c>
      <c r="G628" s="116">
        <f t="shared" si="18"/>
        <v>0</v>
      </c>
      <c r="H628" s="102">
        <f t="shared" si="19"/>
        <v>0</v>
      </c>
    </row>
    <row r="629" spans="1:8" ht="15" customHeight="1" x14ac:dyDescent="0.25">
      <c r="A629" s="97" t="s">
        <v>1029</v>
      </c>
      <c r="B629" s="24" t="s">
        <v>1030</v>
      </c>
      <c r="C629" s="98"/>
      <c r="D629" s="397">
        <v>0</v>
      </c>
      <c r="E629" s="21">
        <v>31.92</v>
      </c>
      <c r="F629" s="21">
        <v>38.299999999999997</v>
      </c>
      <c r="G629" s="116">
        <f t="shared" si="18"/>
        <v>0</v>
      </c>
      <c r="H629" s="102">
        <f t="shared" si="19"/>
        <v>0</v>
      </c>
    </row>
    <row r="630" spans="1:8" ht="15" customHeight="1" x14ac:dyDescent="0.25">
      <c r="A630" s="97" t="s">
        <v>1031</v>
      </c>
      <c r="B630" s="24" t="s">
        <v>1032</v>
      </c>
      <c r="C630" s="98"/>
      <c r="D630" s="397">
        <v>0</v>
      </c>
      <c r="E630" s="21">
        <v>31.92</v>
      </c>
      <c r="F630" s="21">
        <v>38.299999999999997</v>
      </c>
      <c r="G630" s="116">
        <f t="shared" si="18"/>
        <v>0</v>
      </c>
      <c r="H630" s="102">
        <f t="shared" si="19"/>
        <v>0</v>
      </c>
    </row>
    <row r="631" spans="1:8" ht="15" customHeight="1" x14ac:dyDescent="0.25">
      <c r="A631" s="97" t="s">
        <v>1033</v>
      </c>
      <c r="B631" s="24" t="s">
        <v>1034</v>
      </c>
      <c r="C631" s="98"/>
      <c r="D631" s="397">
        <v>0</v>
      </c>
      <c r="E631" s="21">
        <v>31.92</v>
      </c>
      <c r="F631" s="21">
        <v>38.299999999999997</v>
      </c>
      <c r="G631" s="116">
        <f t="shared" si="18"/>
        <v>0</v>
      </c>
      <c r="H631" s="102">
        <f t="shared" si="19"/>
        <v>0</v>
      </c>
    </row>
    <row r="632" spans="1:8" ht="15" customHeight="1" x14ac:dyDescent="0.25">
      <c r="A632" s="97" t="s">
        <v>1035</v>
      </c>
      <c r="B632" s="24" t="s">
        <v>1036</v>
      </c>
      <c r="C632" s="98"/>
      <c r="D632" s="397">
        <v>0</v>
      </c>
      <c r="E632" s="21">
        <v>31.92</v>
      </c>
      <c r="F632" s="21">
        <v>38.299999999999997</v>
      </c>
      <c r="G632" s="116">
        <f t="shared" si="18"/>
        <v>0</v>
      </c>
      <c r="H632" s="102">
        <f t="shared" si="19"/>
        <v>0</v>
      </c>
    </row>
    <row r="633" spans="1:8" ht="15" customHeight="1" x14ac:dyDescent="0.25">
      <c r="A633" s="97" t="s">
        <v>1037</v>
      </c>
      <c r="B633" s="24" t="s">
        <v>1038</v>
      </c>
      <c r="C633" s="98"/>
      <c r="D633" s="397">
        <v>0</v>
      </c>
      <c r="E633" s="21">
        <v>31.92</v>
      </c>
      <c r="F633" s="21">
        <v>38.299999999999997</v>
      </c>
      <c r="G633" s="116">
        <f t="shared" si="18"/>
        <v>0</v>
      </c>
      <c r="H633" s="102">
        <f t="shared" si="19"/>
        <v>0</v>
      </c>
    </row>
    <row r="634" spans="1:8" ht="15" customHeight="1" x14ac:dyDescent="0.25">
      <c r="A634" s="97" t="s">
        <v>1039</v>
      </c>
      <c r="B634" s="24" t="s">
        <v>1040</v>
      </c>
      <c r="C634" s="98"/>
      <c r="D634" s="397">
        <v>0</v>
      </c>
      <c r="E634" s="21">
        <v>31.92</v>
      </c>
      <c r="F634" s="21">
        <v>38.299999999999997</v>
      </c>
      <c r="G634" s="116">
        <f t="shared" si="18"/>
        <v>0</v>
      </c>
      <c r="H634" s="102">
        <f t="shared" si="19"/>
        <v>0</v>
      </c>
    </row>
    <row r="635" spans="1:8" ht="15" customHeight="1" x14ac:dyDescent="0.25">
      <c r="A635" s="97" t="s">
        <v>1041</v>
      </c>
      <c r="B635" s="24" t="s">
        <v>1042</v>
      </c>
      <c r="C635" s="98"/>
      <c r="D635" s="397">
        <v>0</v>
      </c>
      <c r="E635" s="21">
        <v>31.92</v>
      </c>
      <c r="F635" s="21">
        <v>38.299999999999997</v>
      </c>
      <c r="G635" s="116">
        <f t="shared" si="18"/>
        <v>0</v>
      </c>
      <c r="H635" s="102">
        <f t="shared" si="19"/>
        <v>0</v>
      </c>
    </row>
    <row r="636" spans="1:8" ht="15" customHeight="1" x14ac:dyDescent="0.25">
      <c r="A636" s="97" t="s">
        <v>1043</v>
      </c>
      <c r="B636" s="24" t="s">
        <v>1044</v>
      </c>
      <c r="C636" s="98"/>
      <c r="D636" s="397">
        <v>0</v>
      </c>
      <c r="E636" s="21">
        <v>31.92</v>
      </c>
      <c r="F636" s="21">
        <v>38.299999999999997</v>
      </c>
      <c r="G636" s="116">
        <f t="shared" si="18"/>
        <v>0</v>
      </c>
      <c r="H636" s="102">
        <f t="shared" si="19"/>
        <v>0</v>
      </c>
    </row>
    <row r="637" spans="1:8" ht="15" customHeight="1" x14ac:dyDescent="0.25">
      <c r="A637" s="97" t="s">
        <v>1045</v>
      </c>
      <c r="B637" s="24" t="s">
        <v>1046</v>
      </c>
      <c r="C637" s="98"/>
      <c r="D637" s="397">
        <v>0</v>
      </c>
      <c r="E637" s="21">
        <v>31.92</v>
      </c>
      <c r="F637" s="21">
        <v>38.299999999999997</v>
      </c>
      <c r="G637" s="116">
        <f t="shared" si="18"/>
        <v>0</v>
      </c>
      <c r="H637" s="102">
        <f t="shared" si="19"/>
        <v>0</v>
      </c>
    </row>
    <row r="638" spans="1:8" ht="15" customHeight="1" x14ac:dyDescent="0.25">
      <c r="A638" s="97" t="s">
        <v>1047</v>
      </c>
      <c r="B638" s="24" t="s">
        <v>1048</v>
      </c>
      <c r="C638" s="98"/>
      <c r="D638" s="397">
        <v>0</v>
      </c>
      <c r="E638" s="21">
        <v>31.92</v>
      </c>
      <c r="F638" s="21">
        <v>38.299999999999997</v>
      </c>
      <c r="G638" s="116">
        <f t="shared" si="18"/>
        <v>0</v>
      </c>
      <c r="H638" s="102">
        <f t="shared" si="19"/>
        <v>0</v>
      </c>
    </row>
    <row r="639" spans="1:8" ht="15" customHeight="1" x14ac:dyDescent="0.25">
      <c r="A639" s="97" t="s">
        <v>1049</v>
      </c>
      <c r="B639" s="24" t="s">
        <v>1050</v>
      </c>
      <c r="C639" s="98"/>
      <c r="D639" s="397">
        <v>0</v>
      </c>
      <c r="E639" s="21">
        <v>31.92</v>
      </c>
      <c r="F639" s="21">
        <v>38.299999999999997</v>
      </c>
      <c r="G639" s="116">
        <f t="shared" si="18"/>
        <v>0</v>
      </c>
      <c r="H639" s="102">
        <f t="shared" si="19"/>
        <v>0</v>
      </c>
    </row>
    <row r="640" spans="1:8" ht="15" customHeight="1" x14ac:dyDescent="0.25">
      <c r="A640" s="97" t="s">
        <v>1051</v>
      </c>
      <c r="B640" s="24" t="s">
        <v>1052</v>
      </c>
      <c r="C640" s="98"/>
      <c r="D640" s="397">
        <v>0</v>
      </c>
      <c r="E640" s="21">
        <v>31.92</v>
      </c>
      <c r="F640" s="21">
        <v>38.299999999999997</v>
      </c>
      <c r="G640" s="116">
        <f t="shared" si="18"/>
        <v>0</v>
      </c>
      <c r="H640" s="102">
        <f t="shared" si="19"/>
        <v>0</v>
      </c>
    </row>
    <row r="641" spans="1:8" ht="15" customHeight="1" x14ac:dyDescent="0.25">
      <c r="A641" s="97" t="s">
        <v>1053</v>
      </c>
      <c r="B641" s="24" t="s">
        <v>1054</v>
      </c>
      <c r="C641" s="98"/>
      <c r="D641" s="397">
        <v>0</v>
      </c>
      <c r="E641" s="21">
        <v>31.92</v>
      </c>
      <c r="F641" s="21">
        <v>38.299999999999997</v>
      </c>
      <c r="G641" s="116">
        <f t="shared" si="18"/>
        <v>0</v>
      </c>
      <c r="H641" s="102">
        <f t="shared" si="19"/>
        <v>0</v>
      </c>
    </row>
    <row r="642" spans="1:8" ht="15" customHeight="1" x14ac:dyDescent="0.25">
      <c r="A642" s="97" t="s">
        <v>422</v>
      </c>
      <c r="B642" s="24" t="s">
        <v>423</v>
      </c>
      <c r="C642" s="98"/>
      <c r="D642" s="397">
        <v>0</v>
      </c>
      <c r="E642" s="21">
        <v>31.92</v>
      </c>
      <c r="F642" s="21">
        <v>38.299999999999997</v>
      </c>
      <c r="G642" s="116">
        <f t="shared" si="18"/>
        <v>0</v>
      </c>
      <c r="H642" s="102">
        <f t="shared" si="19"/>
        <v>0</v>
      </c>
    </row>
    <row r="643" spans="1:8" ht="15" customHeight="1" x14ac:dyDescent="0.25">
      <c r="A643" s="97" t="s">
        <v>424</v>
      </c>
      <c r="B643" s="24" t="s">
        <v>425</v>
      </c>
      <c r="C643" s="98"/>
      <c r="D643" s="397">
        <v>0</v>
      </c>
      <c r="E643" s="21">
        <v>31.92</v>
      </c>
      <c r="F643" s="21">
        <v>38.299999999999997</v>
      </c>
      <c r="G643" s="116">
        <f t="shared" si="18"/>
        <v>0</v>
      </c>
      <c r="H643" s="102">
        <f t="shared" si="19"/>
        <v>0</v>
      </c>
    </row>
    <row r="644" spans="1:8" ht="15" customHeight="1" x14ac:dyDescent="0.25">
      <c r="A644" s="97" t="s">
        <v>426</v>
      </c>
      <c r="B644" s="24" t="s">
        <v>427</v>
      </c>
      <c r="C644" s="98"/>
      <c r="D644" s="397">
        <v>0</v>
      </c>
      <c r="E644" s="21">
        <v>31.92</v>
      </c>
      <c r="F644" s="21">
        <v>38.299999999999997</v>
      </c>
      <c r="G644" s="116">
        <f t="shared" si="18"/>
        <v>0</v>
      </c>
      <c r="H644" s="102">
        <f t="shared" si="19"/>
        <v>0</v>
      </c>
    </row>
    <row r="645" spans="1:8" ht="15" customHeight="1" x14ac:dyDescent="0.25">
      <c r="A645" s="97" t="s">
        <v>637</v>
      </c>
      <c r="B645" s="24" t="s">
        <v>638</v>
      </c>
      <c r="C645" s="98"/>
      <c r="D645" s="397">
        <v>0</v>
      </c>
      <c r="E645" s="21">
        <v>31.92</v>
      </c>
      <c r="F645" s="21">
        <v>38.299999999999997</v>
      </c>
      <c r="G645" s="116">
        <f t="shared" si="18"/>
        <v>0</v>
      </c>
      <c r="H645" s="102">
        <f t="shared" si="19"/>
        <v>0</v>
      </c>
    </row>
    <row r="646" spans="1:8" ht="15" customHeight="1" x14ac:dyDescent="0.25">
      <c r="A646" s="97" t="s">
        <v>1370</v>
      </c>
      <c r="B646" s="24" t="s">
        <v>1371</v>
      </c>
      <c r="C646" s="98"/>
      <c r="D646" s="397">
        <v>0</v>
      </c>
      <c r="E646" s="21">
        <v>31.92</v>
      </c>
      <c r="F646" s="21">
        <v>38.299999999999997</v>
      </c>
      <c r="G646" s="116">
        <f t="shared" si="18"/>
        <v>0</v>
      </c>
      <c r="H646" s="102">
        <f t="shared" si="19"/>
        <v>0</v>
      </c>
    </row>
    <row r="647" spans="1:8" ht="15" customHeight="1" x14ac:dyDescent="0.25">
      <c r="A647" s="97" t="s">
        <v>639</v>
      </c>
      <c r="B647" s="24" t="s">
        <v>640</v>
      </c>
      <c r="C647" s="98"/>
      <c r="D647" s="397">
        <v>0</v>
      </c>
      <c r="E647" s="21">
        <v>31.92</v>
      </c>
      <c r="F647" s="21">
        <v>38.299999999999997</v>
      </c>
      <c r="G647" s="116">
        <f t="shared" si="18"/>
        <v>0</v>
      </c>
      <c r="H647" s="102">
        <f t="shared" si="19"/>
        <v>0</v>
      </c>
    </row>
    <row r="648" spans="1:8" ht="15" customHeight="1" x14ac:dyDescent="0.25">
      <c r="A648" s="97" t="s">
        <v>641</v>
      </c>
      <c r="B648" s="24" t="s">
        <v>642</v>
      </c>
      <c r="C648" s="98"/>
      <c r="D648" s="397">
        <v>0</v>
      </c>
      <c r="E648" s="21">
        <v>31.92</v>
      </c>
      <c r="F648" s="21">
        <v>38.299999999999997</v>
      </c>
      <c r="G648" s="116">
        <f t="shared" si="18"/>
        <v>0</v>
      </c>
      <c r="H648" s="102">
        <f t="shared" si="19"/>
        <v>0</v>
      </c>
    </row>
    <row r="649" spans="1:8" ht="15" customHeight="1" x14ac:dyDescent="0.25">
      <c r="A649" s="97" t="s">
        <v>643</v>
      </c>
      <c r="B649" s="24" t="s">
        <v>644</v>
      </c>
      <c r="C649" s="98"/>
      <c r="D649" s="397">
        <v>0</v>
      </c>
      <c r="E649" s="21">
        <v>31.92</v>
      </c>
      <c r="F649" s="21">
        <v>38.299999999999997</v>
      </c>
      <c r="G649" s="116">
        <f t="shared" si="18"/>
        <v>0</v>
      </c>
      <c r="H649" s="102">
        <f t="shared" si="19"/>
        <v>0</v>
      </c>
    </row>
    <row r="650" spans="1:8" ht="15" customHeight="1" x14ac:dyDescent="0.25">
      <c r="A650" s="97" t="s">
        <v>645</v>
      </c>
      <c r="B650" s="24" t="s">
        <v>646</v>
      </c>
      <c r="C650" s="98"/>
      <c r="D650" s="397">
        <v>0</v>
      </c>
      <c r="E650" s="21">
        <v>31.92</v>
      </c>
      <c r="F650" s="21">
        <v>38.299999999999997</v>
      </c>
      <c r="G650" s="116">
        <f t="shared" si="18"/>
        <v>0</v>
      </c>
      <c r="H650" s="102">
        <f t="shared" si="19"/>
        <v>0</v>
      </c>
    </row>
    <row r="651" spans="1:8" ht="15" customHeight="1" x14ac:dyDescent="0.25">
      <c r="A651" s="97" t="s">
        <v>647</v>
      </c>
      <c r="B651" s="24" t="s">
        <v>648</v>
      </c>
      <c r="C651" s="98"/>
      <c r="D651" s="397">
        <v>0</v>
      </c>
      <c r="E651" s="21">
        <v>31.92</v>
      </c>
      <c r="F651" s="21">
        <v>38.299999999999997</v>
      </c>
      <c r="G651" s="116">
        <f t="shared" si="18"/>
        <v>0</v>
      </c>
      <c r="H651" s="102">
        <f t="shared" si="19"/>
        <v>0</v>
      </c>
    </row>
    <row r="652" spans="1:8" ht="15" customHeight="1" x14ac:dyDescent="0.25">
      <c r="A652" s="97" t="s">
        <v>1106</v>
      </c>
      <c r="B652" s="24" t="s">
        <v>1107</v>
      </c>
      <c r="C652" s="98"/>
      <c r="D652" s="397">
        <v>0</v>
      </c>
      <c r="E652" s="21">
        <v>31.92</v>
      </c>
      <c r="F652" s="21">
        <v>38.299999999999997</v>
      </c>
      <c r="G652" s="116">
        <f t="shared" si="18"/>
        <v>0</v>
      </c>
      <c r="H652" s="102">
        <f t="shared" si="19"/>
        <v>0</v>
      </c>
    </row>
    <row r="653" spans="1:8" ht="15" customHeight="1" x14ac:dyDescent="0.25">
      <c r="A653" s="97" t="s">
        <v>649</v>
      </c>
      <c r="B653" s="24" t="s">
        <v>650</v>
      </c>
      <c r="C653" s="98"/>
      <c r="D653" s="397">
        <v>0</v>
      </c>
      <c r="E653" s="21">
        <v>31.92</v>
      </c>
      <c r="F653" s="21">
        <v>38.299999999999997</v>
      </c>
      <c r="G653" s="116">
        <f t="shared" si="18"/>
        <v>0</v>
      </c>
      <c r="H653" s="102">
        <f t="shared" si="19"/>
        <v>0</v>
      </c>
    </row>
    <row r="654" spans="1:8" ht="15" customHeight="1" x14ac:dyDescent="0.25">
      <c r="A654" s="97" t="s">
        <v>651</v>
      </c>
      <c r="B654" s="24" t="s">
        <v>652</v>
      </c>
      <c r="C654" s="98"/>
      <c r="D654" s="397">
        <v>0</v>
      </c>
      <c r="E654" s="21">
        <v>31.92</v>
      </c>
      <c r="F654" s="21">
        <v>38.299999999999997</v>
      </c>
      <c r="G654" s="116">
        <f t="shared" si="18"/>
        <v>0</v>
      </c>
      <c r="H654" s="102">
        <f t="shared" si="19"/>
        <v>0</v>
      </c>
    </row>
    <row r="655" spans="1:8" ht="15" customHeight="1" x14ac:dyDescent="0.25">
      <c r="A655" s="97" t="s">
        <v>653</v>
      </c>
      <c r="B655" s="24" t="s">
        <v>654</v>
      </c>
      <c r="C655" s="98"/>
      <c r="D655" s="397">
        <v>0</v>
      </c>
      <c r="E655" s="21">
        <v>31.92</v>
      </c>
      <c r="F655" s="21">
        <v>38.299999999999997</v>
      </c>
      <c r="G655" s="116">
        <f t="shared" si="18"/>
        <v>0</v>
      </c>
      <c r="H655" s="102">
        <f t="shared" si="19"/>
        <v>0</v>
      </c>
    </row>
    <row r="656" spans="1:8" ht="15" customHeight="1" x14ac:dyDescent="0.25">
      <c r="A656" s="97" t="s">
        <v>655</v>
      </c>
      <c r="B656" s="24" t="s">
        <v>656</v>
      </c>
      <c r="C656" s="98"/>
      <c r="D656" s="397">
        <v>0</v>
      </c>
      <c r="E656" s="21">
        <v>31.92</v>
      </c>
      <c r="F656" s="21">
        <v>38.299999999999997</v>
      </c>
      <c r="G656" s="116">
        <f t="shared" si="18"/>
        <v>0</v>
      </c>
      <c r="H656" s="102">
        <f t="shared" si="19"/>
        <v>0</v>
      </c>
    </row>
    <row r="657" spans="1:8" ht="15" customHeight="1" x14ac:dyDescent="0.25">
      <c r="A657" s="97" t="s">
        <v>657</v>
      </c>
      <c r="B657" s="24" t="s">
        <v>658</v>
      </c>
      <c r="C657" s="98"/>
      <c r="D657" s="397">
        <v>0</v>
      </c>
      <c r="E657" s="21">
        <v>31.92</v>
      </c>
      <c r="F657" s="21">
        <v>38.299999999999997</v>
      </c>
      <c r="G657" s="116">
        <f t="shared" si="18"/>
        <v>0</v>
      </c>
      <c r="H657" s="102">
        <f t="shared" si="19"/>
        <v>0</v>
      </c>
    </row>
    <row r="658" spans="1:8" ht="15" customHeight="1" x14ac:dyDescent="0.25">
      <c r="A658" s="97" t="s">
        <v>659</v>
      </c>
      <c r="B658" s="24" t="s">
        <v>660</v>
      </c>
      <c r="C658" s="98"/>
      <c r="D658" s="397">
        <v>0</v>
      </c>
      <c r="E658" s="21">
        <v>31.92</v>
      </c>
      <c r="F658" s="21">
        <v>38.299999999999997</v>
      </c>
      <c r="G658" s="116">
        <f t="shared" si="18"/>
        <v>0</v>
      </c>
      <c r="H658" s="102">
        <f t="shared" si="19"/>
        <v>0</v>
      </c>
    </row>
    <row r="659" spans="1:8" ht="15" customHeight="1" x14ac:dyDescent="0.25">
      <c r="A659" s="97" t="s">
        <v>661</v>
      </c>
      <c r="B659" s="24" t="s">
        <v>662</v>
      </c>
      <c r="C659" s="98"/>
      <c r="D659" s="397">
        <v>0</v>
      </c>
      <c r="E659" s="21">
        <v>31.92</v>
      </c>
      <c r="F659" s="21">
        <v>38.299999999999997</v>
      </c>
      <c r="G659" s="116">
        <f t="shared" si="18"/>
        <v>0</v>
      </c>
      <c r="H659" s="102">
        <f t="shared" si="19"/>
        <v>0</v>
      </c>
    </row>
    <row r="660" spans="1:8" ht="15" customHeight="1" x14ac:dyDescent="0.25">
      <c r="A660" s="97" t="s">
        <v>663</v>
      </c>
      <c r="B660" s="24" t="s">
        <v>664</v>
      </c>
      <c r="C660" s="98"/>
      <c r="D660" s="397">
        <v>0</v>
      </c>
      <c r="E660" s="21">
        <v>31.92</v>
      </c>
      <c r="F660" s="21">
        <v>38.299999999999997</v>
      </c>
      <c r="G660" s="116">
        <f t="shared" si="18"/>
        <v>0</v>
      </c>
      <c r="H660" s="102">
        <f t="shared" si="19"/>
        <v>0</v>
      </c>
    </row>
    <row r="661" spans="1:8" ht="15" customHeight="1" x14ac:dyDescent="0.25">
      <c r="A661" s="97" t="s">
        <v>665</v>
      </c>
      <c r="B661" s="24" t="s">
        <v>666</v>
      </c>
      <c r="C661" s="98"/>
      <c r="D661" s="397">
        <v>0</v>
      </c>
      <c r="E661" s="21">
        <v>31.92</v>
      </c>
      <c r="F661" s="21">
        <v>38.299999999999997</v>
      </c>
      <c r="G661" s="116">
        <f t="shared" si="18"/>
        <v>0</v>
      </c>
      <c r="H661" s="102">
        <f t="shared" si="19"/>
        <v>0</v>
      </c>
    </row>
    <row r="662" spans="1:8" ht="15" customHeight="1" x14ac:dyDescent="0.25">
      <c r="A662" s="97" t="s">
        <v>667</v>
      </c>
      <c r="B662" s="24" t="s">
        <v>668</v>
      </c>
      <c r="C662" s="98"/>
      <c r="D662" s="397">
        <v>0</v>
      </c>
      <c r="E662" s="21">
        <v>31.92</v>
      </c>
      <c r="F662" s="21">
        <v>38.299999999999997</v>
      </c>
      <c r="G662" s="116">
        <f t="shared" si="18"/>
        <v>0</v>
      </c>
      <c r="H662" s="102">
        <f t="shared" si="19"/>
        <v>0</v>
      </c>
    </row>
    <row r="663" spans="1:8" ht="15" customHeight="1" x14ac:dyDescent="0.25">
      <c r="A663" s="97" t="s">
        <v>669</v>
      </c>
      <c r="B663" s="24" t="s">
        <v>670</v>
      </c>
      <c r="C663" s="98"/>
      <c r="D663" s="397">
        <v>0</v>
      </c>
      <c r="E663" s="21">
        <v>31.92</v>
      </c>
      <c r="F663" s="21">
        <v>38.299999999999997</v>
      </c>
      <c r="G663" s="116">
        <f t="shared" si="18"/>
        <v>0</v>
      </c>
      <c r="H663" s="102">
        <f t="shared" si="19"/>
        <v>0</v>
      </c>
    </row>
    <row r="664" spans="1:8" ht="15" customHeight="1" x14ac:dyDescent="0.25">
      <c r="A664" s="97" t="s">
        <v>671</v>
      </c>
      <c r="B664" s="24" t="s">
        <v>672</v>
      </c>
      <c r="C664" s="98"/>
      <c r="D664" s="397">
        <v>0</v>
      </c>
      <c r="E664" s="21">
        <v>31.92</v>
      </c>
      <c r="F664" s="21">
        <v>38.299999999999997</v>
      </c>
      <c r="G664" s="116">
        <f t="shared" si="18"/>
        <v>0</v>
      </c>
      <c r="H664" s="102">
        <f t="shared" si="19"/>
        <v>0</v>
      </c>
    </row>
    <row r="665" spans="1:8" ht="15" customHeight="1" x14ac:dyDescent="0.25">
      <c r="A665" s="97" t="s">
        <v>673</v>
      </c>
      <c r="B665" s="24" t="s">
        <v>674</v>
      </c>
      <c r="C665" s="98"/>
      <c r="D665" s="397">
        <v>0</v>
      </c>
      <c r="E665" s="21">
        <v>31.92</v>
      </c>
      <c r="F665" s="21">
        <v>38.299999999999997</v>
      </c>
      <c r="G665" s="116">
        <f t="shared" si="18"/>
        <v>0</v>
      </c>
      <c r="H665" s="102">
        <f t="shared" si="19"/>
        <v>0</v>
      </c>
    </row>
    <row r="666" spans="1:8" ht="15" customHeight="1" x14ac:dyDescent="0.25">
      <c r="A666" s="97" t="s">
        <v>675</v>
      </c>
      <c r="B666" s="24" t="s">
        <v>676</v>
      </c>
      <c r="C666" s="98"/>
      <c r="D666" s="397">
        <v>0</v>
      </c>
      <c r="E666" s="21">
        <v>31.92</v>
      </c>
      <c r="F666" s="21">
        <v>38.299999999999997</v>
      </c>
      <c r="G666" s="116">
        <f t="shared" si="18"/>
        <v>0</v>
      </c>
      <c r="H666" s="102">
        <f t="shared" si="19"/>
        <v>0</v>
      </c>
    </row>
    <row r="667" spans="1:8" ht="15" customHeight="1" x14ac:dyDescent="0.25">
      <c r="A667" s="97" t="s">
        <v>677</v>
      </c>
      <c r="B667" s="24" t="s">
        <v>678</v>
      </c>
      <c r="C667" s="98"/>
      <c r="D667" s="397">
        <v>0</v>
      </c>
      <c r="E667" s="21">
        <v>31.92</v>
      </c>
      <c r="F667" s="21">
        <v>38.299999999999997</v>
      </c>
      <c r="G667" s="116">
        <f t="shared" si="18"/>
        <v>0</v>
      </c>
      <c r="H667" s="102">
        <f t="shared" si="19"/>
        <v>0</v>
      </c>
    </row>
    <row r="668" spans="1:8" ht="15" customHeight="1" x14ac:dyDescent="0.25">
      <c r="A668" s="97" t="s">
        <v>679</v>
      </c>
      <c r="B668" s="24" t="s">
        <v>680</v>
      </c>
      <c r="C668" s="98"/>
      <c r="D668" s="397">
        <v>0</v>
      </c>
      <c r="E668" s="21">
        <v>31.92</v>
      </c>
      <c r="F668" s="21">
        <v>38.299999999999997</v>
      </c>
      <c r="G668" s="116">
        <f t="shared" si="18"/>
        <v>0</v>
      </c>
      <c r="H668" s="102">
        <f t="shared" si="19"/>
        <v>0</v>
      </c>
    </row>
    <row r="669" spans="1:8" ht="15" customHeight="1" x14ac:dyDescent="0.25">
      <c r="A669" s="97" t="s">
        <v>681</v>
      </c>
      <c r="B669" s="24" t="s">
        <v>682</v>
      </c>
      <c r="C669" s="98"/>
      <c r="D669" s="397">
        <v>0</v>
      </c>
      <c r="E669" s="21">
        <v>31.92</v>
      </c>
      <c r="F669" s="21">
        <v>38.299999999999997</v>
      </c>
      <c r="G669" s="116">
        <f t="shared" si="18"/>
        <v>0</v>
      </c>
      <c r="H669" s="102">
        <f t="shared" si="19"/>
        <v>0</v>
      </c>
    </row>
    <row r="670" spans="1:8" ht="15" customHeight="1" x14ac:dyDescent="0.25">
      <c r="A670" s="97" t="s">
        <v>683</v>
      </c>
      <c r="B670" s="24" t="s">
        <v>684</v>
      </c>
      <c r="C670" s="98"/>
      <c r="D670" s="397">
        <v>0</v>
      </c>
      <c r="E670" s="21">
        <v>31.92</v>
      </c>
      <c r="F670" s="21">
        <v>38.299999999999997</v>
      </c>
      <c r="G670" s="116">
        <f t="shared" si="18"/>
        <v>0</v>
      </c>
      <c r="H670" s="102">
        <f t="shared" si="19"/>
        <v>0</v>
      </c>
    </row>
    <row r="671" spans="1:8" ht="15" customHeight="1" x14ac:dyDescent="0.25">
      <c r="A671" s="97" t="s">
        <v>685</v>
      </c>
      <c r="B671" s="24" t="s">
        <v>686</v>
      </c>
      <c r="C671" s="98"/>
      <c r="D671" s="397">
        <v>0</v>
      </c>
      <c r="E671" s="21">
        <v>31.92</v>
      </c>
      <c r="F671" s="21">
        <v>38.299999999999997</v>
      </c>
      <c r="G671" s="116">
        <f t="shared" si="18"/>
        <v>0</v>
      </c>
      <c r="H671" s="102">
        <f t="shared" si="19"/>
        <v>0</v>
      </c>
    </row>
    <row r="672" spans="1:8" ht="15" customHeight="1" x14ac:dyDescent="0.25">
      <c r="A672" s="97" t="s">
        <v>687</v>
      </c>
      <c r="B672" s="24" t="s">
        <v>688</v>
      </c>
      <c r="C672" s="98"/>
      <c r="D672" s="397">
        <v>0</v>
      </c>
      <c r="E672" s="21">
        <v>31.92</v>
      </c>
      <c r="F672" s="21">
        <v>38.299999999999997</v>
      </c>
      <c r="G672" s="116">
        <f t="shared" si="18"/>
        <v>0</v>
      </c>
      <c r="H672" s="102">
        <f t="shared" si="19"/>
        <v>0</v>
      </c>
    </row>
    <row r="673" spans="1:8" ht="15" customHeight="1" x14ac:dyDescent="0.25">
      <c r="A673" s="97" t="s">
        <v>689</v>
      </c>
      <c r="B673" s="24" t="s">
        <v>688</v>
      </c>
      <c r="C673" s="98"/>
      <c r="D673" s="397">
        <v>0</v>
      </c>
      <c r="E673" s="21">
        <v>31.92</v>
      </c>
      <c r="F673" s="21">
        <v>38.299999999999997</v>
      </c>
      <c r="G673" s="116">
        <f t="shared" si="18"/>
        <v>0</v>
      </c>
      <c r="H673" s="102">
        <f t="shared" si="19"/>
        <v>0</v>
      </c>
    </row>
    <row r="674" spans="1:8" ht="15" customHeight="1" x14ac:dyDescent="0.25">
      <c r="A674" s="97" t="s">
        <v>690</v>
      </c>
      <c r="B674" s="24" t="s">
        <v>691</v>
      </c>
      <c r="C674" s="98"/>
      <c r="D674" s="397">
        <v>0</v>
      </c>
      <c r="E674" s="21">
        <v>31.92</v>
      </c>
      <c r="F674" s="21">
        <v>38.299999999999997</v>
      </c>
      <c r="G674" s="116">
        <f t="shared" si="18"/>
        <v>0</v>
      </c>
      <c r="H674" s="102">
        <f t="shared" si="19"/>
        <v>0</v>
      </c>
    </row>
    <row r="675" spans="1:8" ht="15" customHeight="1" x14ac:dyDescent="0.25">
      <c r="A675" s="97" t="s">
        <v>692</v>
      </c>
      <c r="B675" s="24" t="s">
        <v>691</v>
      </c>
      <c r="C675" s="98"/>
      <c r="D675" s="397">
        <v>0</v>
      </c>
      <c r="E675" s="21">
        <v>31.92</v>
      </c>
      <c r="F675" s="21">
        <v>38.299999999999997</v>
      </c>
      <c r="G675" s="116">
        <f t="shared" si="18"/>
        <v>0</v>
      </c>
      <c r="H675" s="102">
        <f t="shared" si="19"/>
        <v>0</v>
      </c>
    </row>
    <row r="676" spans="1:8" ht="15" customHeight="1" x14ac:dyDescent="0.25">
      <c r="A676" s="97" t="s">
        <v>693</v>
      </c>
      <c r="B676" s="24" t="s">
        <v>691</v>
      </c>
      <c r="C676" s="98"/>
      <c r="D676" s="397">
        <v>0</v>
      </c>
      <c r="E676" s="21">
        <v>31.92</v>
      </c>
      <c r="F676" s="21">
        <v>38.299999999999997</v>
      </c>
      <c r="G676" s="116">
        <f t="shared" si="18"/>
        <v>0</v>
      </c>
      <c r="H676" s="102">
        <f t="shared" si="19"/>
        <v>0</v>
      </c>
    </row>
    <row r="677" spans="1:8" ht="15" customHeight="1" x14ac:dyDescent="0.25">
      <c r="A677" s="97" t="s">
        <v>694</v>
      </c>
      <c r="B677" s="24" t="s">
        <v>691</v>
      </c>
      <c r="C677" s="98"/>
      <c r="D677" s="397">
        <v>0</v>
      </c>
      <c r="E677" s="21">
        <v>31.92</v>
      </c>
      <c r="F677" s="21">
        <v>38.299999999999997</v>
      </c>
      <c r="G677" s="116">
        <f t="shared" si="18"/>
        <v>0</v>
      </c>
      <c r="H677" s="102">
        <f t="shared" si="19"/>
        <v>0</v>
      </c>
    </row>
    <row r="678" spans="1:8" ht="15" customHeight="1" x14ac:dyDescent="0.25">
      <c r="A678" s="97" t="s">
        <v>695</v>
      </c>
      <c r="B678" s="24" t="s">
        <v>696</v>
      </c>
      <c r="C678" s="98"/>
      <c r="D678" s="397">
        <v>0</v>
      </c>
      <c r="E678" s="21">
        <v>31.92</v>
      </c>
      <c r="F678" s="21">
        <v>38.299999999999997</v>
      </c>
      <c r="G678" s="116">
        <f t="shared" si="18"/>
        <v>0</v>
      </c>
      <c r="H678" s="102">
        <f t="shared" si="19"/>
        <v>0</v>
      </c>
    </row>
    <row r="679" spans="1:8" ht="15" customHeight="1" x14ac:dyDescent="0.25">
      <c r="A679" s="97" t="s">
        <v>697</v>
      </c>
      <c r="B679" s="24" t="s">
        <v>696</v>
      </c>
      <c r="C679" s="98"/>
      <c r="D679" s="397">
        <v>0</v>
      </c>
      <c r="E679" s="21">
        <v>31.92</v>
      </c>
      <c r="F679" s="21">
        <v>38.299999999999997</v>
      </c>
      <c r="G679" s="116">
        <f t="shared" si="18"/>
        <v>0</v>
      </c>
      <c r="H679" s="102">
        <f t="shared" si="19"/>
        <v>0</v>
      </c>
    </row>
    <row r="680" spans="1:8" ht="15" customHeight="1" x14ac:dyDescent="0.25">
      <c r="A680" s="97" t="s">
        <v>428</v>
      </c>
      <c r="B680" s="24" t="s">
        <v>429</v>
      </c>
      <c r="C680" s="98"/>
      <c r="D680" s="397">
        <v>0</v>
      </c>
      <c r="E680" s="27">
        <v>31.92</v>
      </c>
      <c r="F680" s="27">
        <v>38.299999999999997</v>
      </c>
      <c r="G680" s="116">
        <f t="shared" si="18"/>
        <v>0</v>
      </c>
      <c r="H680" s="102">
        <f t="shared" si="19"/>
        <v>0</v>
      </c>
    </row>
    <row r="681" spans="1:8" ht="15" customHeight="1" x14ac:dyDescent="0.25">
      <c r="A681" s="107"/>
      <c r="B681" s="108"/>
      <c r="C681" s="109"/>
      <c r="D681" s="398"/>
      <c r="E681" s="31"/>
      <c r="F681" s="111" t="s">
        <v>100</v>
      </c>
      <c r="G681" s="53">
        <f t="shared" ref="G681:H681" si="20">SUM(G671:G680)</f>
        <v>0</v>
      </c>
      <c r="H681" s="34">
        <f t="shared" si="20"/>
        <v>0</v>
      </c>
    </row>
    <row r="682" spans="1:8" ht="15" customHeight="1" x14ac:dyDescent="0.25">
      <c r="A682" s="93"/>
      <c r="B682" s="527" t="s">
        <v>1372</v>
      </c>
      <c r="C682" s="430"/>
      <c r="D682" s="386"/>
      <c r="E682" s="95"/>
      <c r="F682" s="95"/>
      <c r="G682" s="114"/>
      <c r="H682" s="115"/>
    </row>
    <row r="683" spans="1:8" ht="15" customHeight="1" x14ac:dyDescent="0.25">
      <c r="A683" s="97" t="s">
        <v>1373</v>
      </c>
      <c r="B683" s="24" t="s">
        <v>1374</v>
      </c>
      <c r="C683" s="98"/>
      <c r="D683" s="397">
        <v>0</v>
      </c>
      <c r="E683" s="21">
        <v>304.17</v>
      </c>
      <c r="F683" s="21">
        <v>365</v>
      </c>
      <c r="G683" s="116">
        <f t="shared" ref="G683:G722" si="21">D683*E683</f>
        <v>0</v>
      </c>
      <c r="H683" s="102">
        <f t="shared" ref="H683:H722" si="22">D683*F683</f>
        <v>0</v>
      </c>
    </row>
    <row r="684" spans="1:8" ht="15" customHeight="1" x14ac:dyDescent="0.25">
      <c r="A684" s="119" t="s">
        <v>1375</v>
      </c>
      <c r="B684" s="120" t="s">
        <v>1376</v>
      </c>
      <c r="C684" s="121"/>
      <c r="D684" s="383">
        <v>0</v>
      </c>
      <c r="E684" s="122">
        <v>27.2</v>
      </c>
      <c r="F684" s="122">
        <v>32.64</v>
      </c>
      <c r="G684" s="128">
        <f t="shared" si="21"/>
        <v>0</v>
      </c>
      <c r="H684" s="124">
        <f t="shared" si="22"/>
        <v>0</v>
      </c>
    </row>
    <row r="685" spans="1:8" ht="15" customHeight="1" x14ac:dyDescent="0.25">
      <c r="A685" s="97" t="s">
        <v>702</v>
      </c>
      <c r="B685" s="24" t="s">
        <v>703</v>
      </c>
      <c r="C685" s="98"/>
      <c r="D685" s="397">
        <v>0</v>
      </c>
      <c r="E685" s="21">
        <v>37.83</v>
      </c>
      <c r="F685" s="21">
        <v>45.4</v>
      </c>
      <c r="G685" s="116">
        <f t="shared" si="21"/>
        <v>0</v>
      </c>
      <c r="H685" s="102">
        <f t="shared" si="22"/>
        <v>0</v>
      </c>
    </row>
    <row r="686" spans="1:8" ht="15" customHeight="1" x14ac:dyDescent="0.25">
      <c r="A686" s="97" t="s">
        <v>704</v>
      </c>
      <c r="B686" s="24" t="s">
        <v>705</v>
      </c>
      <c r="C686" s="98"/>
      <c r="D686" s="397">
        <v>0</v>
      </c>
      <c r="E686" s="21">
        <v>3.08</v>
      </c>
      <c r="F686" s="21">
        <v>3.7</v>
      </c>
      <c r="G686" s="116">
        <f t="shared" si="21"/>
        <v>0</v>
      </c>
      <c r="H686" s="102">
        <f t="shared" si="22"/>
        <v>0</v>
      </c>
    </row>
    <row r="687" spans="1:8" ht="15" customHeight="1" x14ac:dyDescent="0.25">
      <c r="A687" s="97" t="s">
        <v>706</v>
      </c>
      <c r="B687" s="24" t="s">
        <v>707</v>
      </c>
      <c r="C687" s="98"/>
      <c r="D687" s="397">
        <v>0</v>
      </c>
      <c r="E687" s="21">
        <v>3.08</v>
      </c>
      <c r="F687" s="21">
        <v>3.7</v>
      </c>
      <c r="G687" s="116">
        <f t="shared" si="21"/>
        <v>0</v>
      </c>
      <c r="H687" s="102">
        <f t="shared" si="22"/>
        <v>0</v>
      </c>
    </row>
    <row r="688" spans="1:8" ht="15" customHeight="1" x14ac:dyDescent="0.25">
      <c r="A688" s="97" t="s">
        <v>708</v>
      </c>
      <c r="B688" s="24" t="s">
        <v>709</v>
      </c>
      <c r="C688" s="98"/>
      <c r="D688" s="397">
        <v>0</v>
      </c>
      <c r="E688" s="21">
        <v>3.08</v>
      </c>
      <c r="F688" s="21">
        <v>3.7</v>
      </c>
      <c r="G688" s="116">
        <f t="shared" si="21"/>
        <v>0</v>
      </c>
      <c r="H688" s="102">
        <f t="shared" si="22"/>
        <v>0</v>
      </c>
    </row>
    <row r="689" spans="1:8" ht="15" customHeight="1" x14ac:dyDescent="0.25">
      <c r="A689" s="97" t="s">
        <v>710</v>
      </c>
      <c r="B689" s="24" t="s">
        <v>711</v>
      </c>
      <c r="C689" s="98"/>
      <c r="D689" s="397">
        <v>0</v>
      </c>
      <c r="E689" s="21">
        <v>3.08</v>
      </c>
      <c r="F689" s="21">
        <v>3.7</v>
      </c>
      <c r="G689" s="116">
        <f t="shared" si="21"/>
        <v>0</v>
      </c>
      <c r="H689" s="102">
        <f t="shared" si="22"/>
        <v>0</v>
      </c>
    </row>
    <row r="690" spans="1:8" ht="15" customHeight="1" x14ac:dyDescent="0.25">
      <c r="A690" s="97" t="s">
        <v>712</v>
      </c>
      <c r="B690" s="24" t="s">
        <v>713</v>
      </c>
      <c r="C690" s="98"/>
      <c r="D690" s="397">
        <v>0</v>
      </c>
      <c r="E690" s="21">
        <v>3.08</v>
      </c>
      <c r="F690" s="21">
        <v>3.7</v>
      </c>
      <c r="G690" s="116">
        <f t="shared" si="21"/>
        <v>0</v>
      </c>
      <c r="H690" s="102">
        <f t="shared" si="22"/>
        <v>0</v>
      </c>
    </row>
    <row r="691" spans="1:8" ht="15" customHeight="1" x14ac:dyDescent="0.25">
      <c r="A691" s="97" t="s">
        <v>714</v>
      </c>
      <c r="B691" s="24" t="s">
        <v>715</v>
      </c>
      <c r="C691" s="98"/>
      <c r="D691" s="397">
        <v>0</v>
      </c>
      <c r="E691" s="21">
        <v>3.08</v>
      </c>
      <c r="F691" s="21">
        <v>3.7</v>
      </c>
      <c r="G691" s="116">
        <f t="shared" si="21"/>
        <v>0</v>
      </c>
      <c r="H691" s="102">
        <f t="shared" si="22"/>
        <v>0</v>
      </c>
    </row>
    <row r="692" spans="1:8" ht="15" customHeight="1" x14ac:dyDescent="0.25">
      <c r="A692" s="97" t="s">
        <v>716</v>
      </c>
      <c r="B692" s="24" t="s">
        <v>717</v>
      </c>
      <c r="C692" s="98"/>
      <c r="D692" s="397">
        <v>0</v>
      </c>
      <c r="E692" s="21">
        <v>3.08</v>
      </c>
      <c r="F692" s="21">
        <v>3.7</v>
      </c>
      <c r="G692" s="116">
        <f t="shared" si="21"/>
        <v>0</v>
      </c>
      <c r="H692" s="102">
        <f t="shared" si="22"/>
        <v>0</v>
      </c>
    </row>
    <row r="693" spans="1:8" ht="15" customHeight="1" x14ac:dyDescent="0.25">
      <c r="A693" s="97" t="s">
        <v>718</v>
      </c>
      <c r="B693" s="24" t="s">
        <v>719</v>
      </c>
      <c r="C693" s="98"/>
      <c r="D693" s="397">
        <v>0</v>
      </c>
      <c r="E693" s="21">
        <v>3.08</v>
      </c>
      <c r="F693" s="21">
        <v>3.7</v>
      </c>
      <c r="G693" s="116">
        <f t="shared" si="21"/>
        <v>0</v>
      </c>
      <c r="H693" s="102">
        <f t="shared" si="22"/>
        <v>0</v>
      </c>
    </row>
    <row r="694" spans="1:8" ht="15" customHeight="1" x14ac:dyDescent="0.25">
      <c r="A694" s="97" t="s">
        <v>720</v>
      </c>
      <c r="B694" s="24" t="s">
        <v>721</v>
      </c>
      <c r="C694" s="98"/>
      <c r="D694" s="397">
        <v>0</v>
      </c>
      <c r="E694" s="21">
        <v>3.08</v>
      </c>
      <c r="F694" s="21">
        <v>3.7</v>
      </c>
      <c r="G694" s="116">
        <f t="shared" si="21"/>
        <v>0</v>
      </c>
      <c r="H694" s="102">
        <f t="shared" si="22"/>
        <v>0</v>
      </c>
    </row>
    <row r="695" spans="1:8" ht="15" customHeight="1" x14ac:dyDescent="0.25">
      <c r="A695" s="97" t="s">
        <v>722</v>
      </c>
      <c r="B695" s="24" t="s">
        <v>723</v>
      </c>
      <c r="C695" s="98"/>
      <c r="D695" s="397">
        <v>0</v>
      </c>
      <c r="E695" s="21">
        <v>3.08</v>
      </c>
      <c r="F695" s="21">
        <v>3.7</v>
      </c>
      <c r="G695" s="116">
        <f t="shared" si="21"/>
        <v>0</v>
      </c>
      <c r="H695" s="102">
        <f t="shared" si="22"/>
        <v>0</v>
      </c>
    </row>
    <row r="696" spans="1:8" ht="15" customHeight="1" x14ac:dyDescent="0.25">
      <c r="A696" s="97" t="s">
        <v>724</v>
      </c>
      <c r="B696" s="24" t="s">
        <v>725</v>
      </c>
      <c r="C696" s="98"/>
      <c r="D696" s="397">
        <v>0</v>
      </c>
      <c r="E696" s="21">
        <v>3.08</v>
      </c>
      <c r="F696" s="21">
        <v>3.7</v>
      </c>
      <c r="G696" s="116">
        <f t="shared" si="21"/>
        <v>0</v>
      </c>
      <c r="H696" s="102">
        <f t="shared" si="22"/>
        <v>0</v>
      </c>
    </row>
    <row r="697" spans="1:8" ht="15" customHeight="1" x14ac:dyDescent="0.25">
      <c r="A697" s="97" t="s">
        <v>726</v>
      </c>
      <c r="B697" s="24" t="s">
        <v>727</v>
      </c>
      <c r="C697" s="98"/>
      <c r="D697" s="397">
        <v>0</v>
      </c>
      <c r="E697" s="21">
        <v>3.08</v>
      </c>
      <c r="F697" s="21">
        <v>3.7</v>
      </c>
      <c r="G697" s="116">
        <f t="shared" si="21"/>
        <v>0</v>
      </c>
      <c r="H697" s="102">
        <f t="shared" si="22"/>
        <v>0</v>
      </c>
    </row>
    <row r="698" spans="1:8" ht="15" customHeight="1" x14ac:dyDescent="0.25">
      <c r="A698" s="97" t="s">
        <v>728</v>
      </c>
      <c r="B698" s="24" t="s">
        <v>729</v>
      </c>
      <c r="C698" s="98"/>
      <c r="D698" s="397">
        <v>0</v>
      </c>
      <c r="E698" s="21">
        <v>3.08</v>
      </c>
      <c r="F698" s="21">
        <v>3.7</v>
      </c>
      <c r="G698" s="116">
        <f t="shared" si="21"/>
        <v>0</v>
      </c>
      <c r="H698" s="102">
        <f t="shared" si="22"/>
        <v>0</v>
      </c>
    </row>
    <row r="699" spans="1:8" ht="15" customHeight="1" x14ac:dyDescent="0.25">
      <c r="A699" s="97" t="s">
        <v>730</v>
      </c>
      <c r="B699" s="24" t="s">
        <v>731</v>
      </c>
      <c r="C699" s="98"/>
      <c r="D699" s="397">
        <v>0</v>
      </c>
      <c r="E699" s="21">
        <v>3.08</v>
      </c>
      <c r="F699" s="21">
        <v>3.7</v>
      </c>
      <c r="G699" s="116">
        <f t="shared" si="21"/>
        <v>0</v>
      </c>
      <c r="H699" s="102">
        <f t="shared" si="22"/>
        <v>0</v>
      </c>
    </row>
    <row r="700" spans="1:8" ht="15" customHeight="1" x14ac:dyDescent="0.25">
      <c r="A700" s="97" t="s">
        <v>732</v>
      </c>
      <c r="B700" s="24" t="s">
        <v>733</v>
      </c>
      <c r="C700" s="98"/>
      <c r="D700" s="397">
        <v>0</v>
      </c>
      <c r="E700" s="21">
        <v>3.08</v>
      </c>
      <c r="F700" s="21">
        <v>3.7</v>
      </c>
      <c r="G700" s="116">
        <f t="shared" si="21"/>
        <v>0</v>
      </c>
      <c r="H700" s="102">
        <f t="shared" si="22"/>
        <v>0</v>
      </c>
    </row>
    <row r="701" spans="1:8" ht="15" customHeight="1" x14ac:dyDescent="0.25">
      <c r="A701" s="97" t="s">
        <v>734</v>
      </c>
      <c r="B701" s="24" t="s">
        <v>735</v>
      </c>
      <c r="C701" s="98"/>
      <c r="D701" s="397">
        <v>0</v>
      </c>
      <c r="E701" s="21">
        <v>3.08</v>
      </c>
      <c r="F701" s="21">
        <v>3.7</v>
      </c>
      <c r="G701" s="116">
        <f t="shared" si="21"/>
        <v>0</v>
      </c>
      <c r="H701" s="102">
        <f t="shared" si="22"/>
        <v>0</v>
      </c>
    </row>
    <row r="702" spans="1:8" ht="15" customHeight="1" x14ac:dyDescent="0.25">
      <c r="A702" s="97" t="s">
        <v>736</v>
      </c>
      <c r="B702" s="24" t="s">
        <v>737</v>
      </c>
      <c r="C702" s="98"/>
      <c r="D702" s="397">
        <v>0</v>
      </c>
      <c r="E702" s="21">
        <v>3.08</v>
      </c>
      <c r="F702" s="21">
        <v>3.7</v>
      </c>
      <c r="G702" s="116">
        <f t="shared" si="21"/>
        <v>0</v>
      </c>
      <c r="H702" s="102">
        <f t="shared" si="22"/>
        <v>0</v>
      </c>
    </row>
    <row r="703" spans="1:8" ht="15" customHeight="1" x14ac:dyDescent="0.25">
      <c r="A703" s="97" t="s">
        <v>738</v>
      </c>
      <c r="B703" s="24" t="s">
        <v>739</v>
      </c>
      <c r="C703" s="98"/>
      <c r="D703" s="397">
        <v>0</v>
      </c>
      <c r="E703" s="21">
        <v>3.08</v>
      </c>
      <c r="F703" s="21">
        <v>3.7</v>
      </c>
      <c r="G703" s="116">
        <f t="shared" si="21"/>
        <v>0</v>
      </c>
      <c r="H703" s="102">
        <f t="shared" si="22"/>
        <v>0</v>
      </c>
    </row>
    <row r="704" spans="1:8" ht="15" customHeight="1" x14ac:dyDescent="0.25">
      <c r="A704" s="97" t="s">
        <v>742</v>
      </c>
      <c r="B704" s="24" t="s">
        <v>743</v>
      </c>
      <c r="C704" s="98"/>
      <c r="D704" s="397">
        <v>0</v>
      </c>
      <c r="E704" s="21">
        <v>98.25</v>
      </c>
      <c r="F704" s="21">
        <v>117.9</v>
      </c>
      <c r="G704" s="116">
        <f t="shared" si="21"/>
        <v>0</v>
      </c>
      <c r="H704" s="102">
        <f t="shared" si="22"/>
        <v>0</v>
      </c>
    </row>
    <row r="705" spans="1:8" ht="15" customHeight="1" x14ac:dyDescent="0.25">
      <c r="A705" s="97" t="s">
        <v>744</v>
      </c>
      <c r="B705" s="24" t="s">
        <v>745</v>
      </c>
      <c r="C705" s="98"/>
      <c r="D705" s="397">
        <v>0</v>
      </c>
      <c r="E705" s="21">
        <v>7.83</v>
      </c>
      <c r="F705" s="21">
        <v>9.4</v>
      </c>
      <c r="G705" s="116">
        <f t="shared" si="21"/>
        <v>0</v>
      </c>
      <c r="H705" s="102">
        <f t="shared" si="22"/>
        <v>0</v>
      </c>
    </row>
    <row r="706" spans="1:8" ht="15" customHeight="1" x14ac:dyDescent="0.25">
      <c r="A706" s="41" t="s">
        <v>748</v>
      </c>
      <c r="B706" s="42" t="s">
        <v>749</v>
      </c>
      <c r="C706" s="103"/>
      <c r="D706" s="382">
        <v>0</v>
      </c>
      <c r="E706" s="44"/>
      <c r="F706" s="44"/>
      <c r="G706" s="127">
        <f t="shared" si="21"/>
        <v>0</v>
      </c>
      <c r="H706" s="105">
        <f t="shared" si="22"/>
        <v>0</v>
      </c>
    </row>
    <row r="707" spans="1:8" ht="15" customHeight="1" x14ac:dyDescent="0.25">
      <c r="A707" s="119" t="s">
        <v>1377</v>
      </c>
      <c r="B707" s="120" t="s">
        <v>1378</v>
      </c>
      <c r="C707" s="121"/>
      <c r="D707" s="383">
        <v>0</v>
      </c>
      <c r="E707" s="122">
        <v>5.0999999999999996</v>
      </c>
      <c r="F707" s="122">
        <v>6.12</v>
      </c>
      <c r="G707" s="128">
        <f t="shared" si="21"/>
        <v>0</v>
      </c>
      <c r="H707" s="124">
        <f t="shared" si="22"/>
        <v>0</v>
      </c>
    </row>
    <row r="708" spans="1:8" ht="15" customHeight="1" x14ac:dyDescent="0.25">
      <c r="A708" s="119" t="s">
        <v>1379</v>
      </c>
      <c r="B708" s="120" t="s">
        <v>1380</v>
      </c>
      <c r="C708" s="121"/>
      <c r="D708" s="383">
        <v>0</v>
      </c>
      <c r="E708" s="122">
        <v>6.6</v>
      </c>
      <c r="F708" s="122">
        <v>7.92</v>
      </c>
      <c r="G708" s="128">
        <f t="shared" si="21"/>
        <v>0</v>
      </c>
      <c r="H708" s="124">
        <f t="shared" si="22"/>
        <v>0</v>
      </c>
    </row>
    <row r="709" spans="1:8" ht="15" customHeight="1" x14ac:dyDescent="0.25">
      <c r="A709" s="119" t="s">
        <v>1381</v>
      </c>
      <c r="B709" s="120" t="s">
        <v>1382</v>
      </c>
      <c r="C709" s="121"/>
      <c r="D709" s="383">
        <v>0</v>
      </c>
      <c r="E709" s="122">
        <v>5.5</v>
      </c>
      <c r="F709" s="122">
        <v>6.6</v>
      </c>
      <c r="G709" s="128">
        <f t="shared" si="21"/>
        <v>0</v>
      </c>
      <c r="H709" s="124">
        <f t="shared" si="22"/>
        <v>0</v>
      </c>
    </row>
    <row r="710" spans="1:8" ht="15" customHeight="1" x14ac:dyDescent="0.25">
      <c r="A710" s="119" t="s">
        <v>752</v>
      </c>
      <c r="B710" s="120" t="s">
        <v>753</v>
      </c>
      <c r="C710" s="121"/>
      <c r="D710" s="383">
        <v>0</v>
      </c>
      <c r="E710" s="122">
        <v>1.6</v>
      </c>
      <c r="F710" s="122">
        <v>1.92</v>
      </c>
      <c r="G710" s="128">
        <f t="shared" si="21"/>
        <v>0</v>
      </c>
      <c r="H710" s="124">
        <f t="shared" si="22"/>
        <v>0</v>
      </c>
    </row>
    <row r="711" spans="1:8" ht="15" customHeight="1" x14ac:dyDescent="0.25">
      <c r="A711" s="119" t="s">
        <v>754</v>
      </c>
      <c r="B711" s="120" t="s">
        <v>755</v>
      </c>
      <c r="C711" s="121"/>
      <c r="D711" s="383">
        <v>0</v>
      </c>
      <c r="E711" s="122">
        <v>15.6</v>
      </c>
      <c r="F711" s="122">
        <v>18.72</v>
      </c>
      <c r="G711" s="128">
        <f t="shared" si="21"/>
        <v>0</v>
      </c>
      <c r="H711" s="124">
        <f t="shared" si="22"/>
        <v>0</v>
      </c>
    </row>
    <row r="712" spans="1:8" ht="15" customHeight="1" x14ac:dyDescent="0.25">
      <c r="A712" s="119" t="s">
        <v>756</v>
      </c>
      <c r="B712" s="120" t="s">
        <v>757</v>
      </c>
      <c r="C712" s="121"/>
      <c r="D712" s="383">
        <v>0</v>
      </c>
      <c r="E712" s="122">
        <v>66</v>
      </c>
      <c r="F712" s="122">
        <v>79.2</v>
      </c>
      <c r="G712" s="128">
        <f t="shared" si="21"/>
        <v>0</v>
      </c>
      <c r="H712" s="124">
        <f t="shared" si="22"/>
        <v>0</v>
      </c>
    </row>
    <row r="713" spans="1:8" ht="15" customHeight="1" x14ac:dyDescent="0.25">
      <c r="A713" s="119" t="s">
        <v>1383</v>
      </c>
      <c r="B713" s="120" t="s">
        <v>1384</v>
      </c>
      <c r="C713" s="121"/>
      <c r="D713" s="383">
        <v>0</v>
      </c>
      <c r="E713" s="122">
        <v>4.8</v>
      </c>
      <c r="F713" s="122">
        <v>5.76</v>
      </c>
      <c r="G713" s="128">
        <f t="shared" si="21"/>
        <v>0</v>
      </c>
      <c r="H713" s="124">
        <f t="shared" si="22"/>
        <v>0</v>
      </c>
    </row>
    <row r="714" spans="1:8" ht="15" customHeight="1" x14ac:dyDescent="0.25">
      <c r="A714" s="119" t="s">
        <v>1385</v>
      </c>
      <c r="B714" s="120" t="s">
        <v>1386</v>
      </c>
      <c r="C714" s="121"/>
      <c r="D714" s="383">
        <v>0</v>
      </c>
      <c r="E714" s="122">
        <v>1.4</v>
      </c>
      <c r="F714" s="122">
        <v>1.68</v>
      </c>
      <c r="G714" s="128">
        <f t="shared" si="21"/>
        <v>0</v>
      </c>
      <c r="H714" s="124">
        <f t="shared" si="22"/>
        <v>0</v>
      </c>
    </row>
    <row r="715" spans="1:8" ht="15" customHeight="1" x14ac:dyDescent="0.25">
      <c r="A715" s="119" t="s">
        <v>758</v>
      </c>
      <c r="B715" s="120" t="s">
        <v>759</v>
      </c>
      <c r="C715" s="121"/>
      <c r="D715" s="383">
        <v>0</v>
      </c>
      <c r="E715" s="122">
        <v>1.6</v>
      </c>
      <c r="F715" s="122">
        <v>1.92</v>
      </c>
      <c r="G715" s="128">
        <f t="shared" si="21"/>
        <v>0</v>
      </c>
      <c r="H715" s="124">
        <f t="shared" si="22"/>
        <v>0</v>
      </c>
    </row>
    <row r="716" spans="1:8" ht="15" customHeight="1" x14ac:dyDescent="0.25">
      <c r="A716" s="119" t="s">
        <v>760</v>
      </c>
      <c r="B716" s="120" t="s">
        <v>761</v>
      </c>
      <c r="C716" s="121"/>
      <c r="D716" s="383">
        <v>0</v>
      </c>
      <c r="E716" s="122">
        <v>12.1</v>
      </c>
      <c r="F716" s="122">
        <v>14.52</v>
      </c>
      <c r="G716" s="128">
        <f t="shared" si="21"/>
        <v>0</v>
      </c>
      <c r="H716" s="124">
        <f t="shared" si="22"/>
        <v>0</v>
      </c>
    </row>
    <row r="717" spans="1:8" ht="15" customHeight="1" x14ac:dyDescent="0.25">
      <c r="A717" s="119" t="s">
        <v>1387</v>
      </c>
      <c r="B717" s="120" t="s">
        <v>1388</v>
      </c>
      <c r="C717" s="121"/>
      <c r="D717" s="383">
        <v>0</v>
      </c>
      <c r="E717" s="122">
        <v>4.7</v>
      </c>
      <c r="F717" s="122">
        <v>5.64</v>
      </c>
      <c r="G717" s="128">
        <f t="shared" si="21"/>
        <v>0</v>
      </c>
      <c r="H717" s="124">
        <f t="shared" si="22"/>
        <v>0</v>
      </c>
    </row>
    <row r="718" spans="1:8" ht="15" customHeight="1" x14ac:dyDescent="0.25">
      <c r="A718" s="119" t="s">
        <v>1389</v>
      </c>
      <c r="B718" s="120" t="s">
        <v>1390</v>
      </c>
      <c r="C718" s="121"/>
      <c r="D718" s="383">
        <v>0</v>
      </c>
      <c r="E718" s="122">
        <v>0.8</v>
      </c>
      <c r="F718" s="122">
        <v>0.96</v>
      </c>
      <c r="G718" s="128">
        <f t="shared" si="21"/>
        <v>0</v>
      </c>
      <c r="H718" s="124">
        <f t="shared" si="22"/>
        <v>0</v>
      </c>
    </row>
    <row r="719" spans="1:8" ht="15" customHeight="1" x14ac:dyDescent="0.25">
      <c r="A719" s="119" t="s">
        <v>1391</v>
      </c>
      <c r="B719" s="120" t="s">
        <v>1392</v>
      </c>
      <c r="C719" s="121"/>
      <c r="D719" s="383">
        <v>0</v>
      </c>
      <c r="E719" s="122">
        <v>0.5</v>
      </c>
      <c r="F719" s="122">
        <v>0.6</v>
      </c>
      <c r="G719" s="128">
        <f t="shared" si="21"/>
        <v>0</v>
      </c>
      <c r="H719" s="124">
        <f t="shared" si="22"/>
        <v>0</v>
      </c>
    </row>
    <row r="720" spans="1:8" ht="15" customHeight="1" x14ac:dyDescent="0.25">
      <c r="A720" s="119" t="s">
        <v>1393</v>
      </c>
      <c r="B720" s="120" t="s">
        <v>1394</v>
      </c>
      <c r="C720" s="121"/>
      <c r="D720" s="383">
        <v>0</v>
      </c>
      <c r="E720" s="122">
        <v>0.3</v>
      </c>
      <c r="F720" s="122">
        <v>0.36</v>
      </c>
      <c r="G720" s="128">
        <f t="shared" si="21"/>
        <v>0</v>
      </c>
      <c r="H720" s="124">
        <f t="shared" si="22"/>
        <v>0</v>
      </c>
    </row>
    <row r="721" spans="1:8" ht="15" customHeight="1" x14ac:dyDescent="0.25">
      <c r="A721" s="119" t="s">
        <v>1395</v>
      </c>
      <c r="B721" s="120" t="s">
        <v>1396</v>
      </c>
      <c r="C721" s="121"/>
      <c r="D721" s="383">
        <v>0</v>
      </c>
      <c r="E721" s="122">
        <v>145.4</v>
      </c>
      <c r="F721" s="122">
        <v>174.48</v>
      </c>
      <c r="G721" s="128">
        <f t="shared" si="21"/>
        <v>0</v>
      </c>
      <c r="H721" s="124">
        <f t="shared" si="22"/>
        <v>0</v>
      </c>
    </row>
    <row r="722" spans="1:8" ht="15" customHeight="1" x14ac:dyDescent="0.25">
      <c r="A722" s="131" t="s">
        <v>1397</v>
      </c>
      <c r="B722" s="132" t="s">
        <v>1398</v>
      </c>
      <c r="C722" s="133"/>
      <c r="D722" s="384">
        <v>0</v>
      </c>
      <c r="E722" s="125">
        <v>324.8</v>
      </c>
      <c r="F722" s="125">
        <v>389.76</v>
      </c>
      <c r="G722" s="128">
        <f t="shared" si="21"/>
        <v>0</v>
      </c>
      <c r="H722" s="124">
        <f t="shared" si="22"/>
        <v>0</v>
      </c>
    </row>
    <row r="723" spans="1:8" ht="15" customHeight="1" x14ac:dyDescent="0.25">
      <c r="A723" s="107"/>
      <c r="B723" s="108"/>
      <c r="C723" s="109"/>
      <c r="D723" s="398"/>
      <c r="E723" s="130"/>
      <c r="F723" s="111" t="s">
        <v>100</v>
      </c>
      <c r="G723" s="112">
        <f t="shared" ref="G723:H723" si="23">SUM(G683:G722)</f>
        <v>0</v>
      </c>
      <c r="H723" s="113">
        <f t="shared" si="23"/>
        <v>0</v>
      </c>
    </row>
    <row r="724" spans="1:8" ht="15" customHeight="1" x14ac:dyDescent="0.25">
      <c r="A724" s="93"/>
      <c r="B724" s="527" t="s">
        <v>194</v>
      </c>
      <c r="C724" s="430"/>
      <c r="D724" s="386"/>
      <c r="E724" s="95"/>
      <c r="F724" s="95"/>
      <c r="G724" s="114"/>
      <c r="H724" s="115"/>
    </row>
    <row r="725" spans="1:8" ht="15" customHeight="1" x14ac:dyDescent="0.25">
      <c r="A725" s="41" t="s">
        <v>1147</v>
      </c>
      <c r="B725" s="42" t="s">
        <v>1148</v>
      </c>
      <c r="C725" s="103"/>
      <c r="D725" s="382">
        <v>0</v>
      </c>
      <c r="E725" s="44"/>
      <c r="F725" s="44"/>
      <c r="G725" s="127">
        <f t="shared" ref="G725:G768" si="24">D725*E725</f>
        <v>0</v>
      </c>
      <c r="H725" s="105">
        <f t="shared" ref="H725:H768" si="25">D725*F725</f>
        <v>0</v>
      </c>
    </row>
    <row r="726" spans="1:8" ht="15" customHeight="1" x14ac:dyDescent="0.25">
      <c r="A726" s="97" t="s">
        <v>1399</v>
      </c>
      <c r="B726" s="24" t="s">
        <v>1400</v>
      </c>
      <c r="C726" s="98"/>
      <c r="D726" s="397">
        <v>0</v>
      </c>
      <c r="E726" s="21">
        <v>108.75</v>
      </c>
      <c r="F726" s="21">
        <v>130.5</v>
      </c>
      <c r="G726" s="116">
        <f t="shared" si="24"/>
        <v>0</v>
      </c>
      <c r="H726" s="102">
        <f t="shared" si="25"/>
        <v>0</v>
      </c>
    </row>
    <row r="727" spans="1:8" ht="15" customHeight="1" x14ac:dyDescent="0.25">
      <c r="A727" s="97" t="s">
        <v>1401</v>
      </c>
      <c r="B727" s="24" t="s">
        <v>1402</v>
      </c>
      <c r="C727" s="98"/>
      <c r="D727" s="397">
        <v>0</v>
      </c>
      <c r="E727" s="21">
        <v>108.75</v>
      </c>
      <c r="F727" s="21">
        <v>130.5</v>
      </c>
      <c r="G727" s="116">
        <f t="shared" si="24"/>
        <v>0</v>
      </c>
      <c r="H727" s="102">
        <f t="shared" si="25"/>
        <v>0</v>
      </c>
    </row>
    <row r="728" spans="1:8" ht="15" customHeight="1" x14ac:dyDescent="0.25">
      <c r="A728" s="97" t="s">
        <v>1403</v>
      </c>
      <c r="B728" s="24" t="s">
        <v>1404</v>
      </c>
      <c r="C728" s="98"/>
      <c r="D728" s="397">
        <v>0</v>
      </c>
      <c r="E728" s="21">
        <v>108.75</v>
      </c>
      <c r="F728" s="21">
        <v>130.5</v>
      </c>
      <c r="G728" s="116">
        <f t="shared" si="24"/>
        <v>0</v>
      </c>
      <c r="H728" s="102">
        <f t="shared" si="25"/>
        <v>0</v>
      </c>
    </row>
    <row r="729" spans="1:8" ht="15" customHeight="1" x14ac:dyDescent="0.25">
      <c r="A729" s="97" t="s">
        <v>1405</v>
      </c>
      <c r="B729" s="24" t="s">
        <v>1406</v>
      </c>
      <c r="C729" s="98"/>
      <c r="D729" s="397">
        <v>0</v>
      </c>
      <c r="E729" s="21">
        <v>78.5</v>
      </c>
      <c r="F729" s="21">
        <v>94.2</v>
      </c>
      <c r="G729" s="116">
        <f t="shared" si="24"/>
        <v>0</v>
      </c>
      <c r="H729" s="102">
        <f t="shared" si="25"/>
        <v>0</v>
      </c>
    </row>
    <row r="730" spans="1:8" ht="15" customHeight="1" x14ac:dyDescent="0.25">
      <c r="A730" s="97" t="s">
        <v>1407</v>
      </c>
      <c r="B730" s="24" t="s">
        <v>1408</v>
      </c>
      <c r="C730" s="98"/>
      <c r="D730" s="397">
        <v>0</v>
      </c>
      <c r="E730" s="21">
        <v>78.5</v>
      </c>
      <c r="F730" s="21">
        <v>94.2</v>
      </c>
      <c r="G730" s="116">
        <f t="shared" si="24"/>
        <v>0</v>
      </c>
      <c r="H730" s="102">
        <f t="shared" si="25"/>
        <v>0</v>
      </c>
    </row>
    <row r="731" spans="1:8" ht="15" customHeight="1" x14ac:dyDescent="0.25">
      <c r="A731" s="97" t="s">
        <v>1409</v>
      </c>
      <c r="B731" s="24" t="s">
        <v>1410</v>
      </c>
      <c r="C731" s="98"/>
      <c r="D731" s="397">
        <v>0</v>
      </c>
      <c r="E731" s="21">
        <v>78.5</v>
      </c>
      <c r="F731" s="21">
        <v>94.2</v>
      </c>
      <c r="G731" s="116">
        <f t="shared" si="24"/>
        <v>0</v>
      </c>
      <c r="H731" s="102">
        <f t="shared" si="25"/>
        <v>0</v>
      </c>
    </row>
    <row r="732" spans="1:8" ht="15" customHeight="1" x14ac:dyDescent="0.25">
      <c r="A732" s="97" t="s">
        <v>1411</v>
      </c>
      <c r="B732" s="24" t="s">
        <v>1412</v>
      </c>
      <c r="C732" s="98"/>
      <c r="D732" s="397">
        <v>0</v>
      </c>
      <c r="E732" s="21">
        <v>107.5</v>
      </c>
      <c r="F732" s="21">
        <v>129</v>
      </c>
      <c r="G732" s="116">
        <f t="shared" si="24"/>
        <v>0</v>
      </c>
      <c r="H732" s="102">
        <f t="shared" si="25"/>
        <v>0</v>
      </c>
    </row>
    <row r="733" spans="1:8" ht="15" customHeight="1" x14ac:dyDescent="0.25">
      <c r="A733" s="97" t="s">
        <v>1413</v>
      </c>
      <c r="B733" s="24" t="s">
        <v>1414</v>
      </c>
      <c r="C733" s="98"/>
      <c r="D733" s="397">
        <v>0</v>
      </c>
      <c r="E733" s="21">
        <v>107.5</v>
      </c>
      <c r="F733" s="21">
        <v>129</v>
      </c>
      <c r="G733" s="116">
        <f t="shared" si="24"/>
        <v>0</v>
      </c>
      <c r="H733" s="102">
        <f t="shared" si="25"/>
        <v>0</v>
      </c>
    </row>
    <row r="734" spans="1:8" ht="15" customHeight="1" x14ac:dyDescent="0.25">
      <c r="A734" s="97" t="s">
        <v>1415</v>
      </c>
      <c r="B734" s="24" t="s">
        <v>1416</v>
      </c>
      <c r="C734" s="98"/>
      <c r="D734" s="397">
        <v>0</v>
      </c>
      <c r="E734" s="21">
        <v>107.5</v>
      </c>
      <c r="F734" s="21">
        <v>129</v>
      </c>
      <c r="G734" s="116">
        <f t="shared" si="24"/>
        <v>0</v>
      </c>
      <c r="H734" s="102">
        <f t="shared" si="25"/>
        <v>0</v>
      </c>
    </row>
    <row r="735" spans="1:8" ht="15" customHeight="1" x14ac:dyDescent="0.25">
      <c r="A735" s="97" t="s">
        <v>1417</v>
      </c>
      <c r="B735" s="24" t="s">
        <v>1418</v>
      </c>
      <c r="C735" s="98"/>
      <c r="D735" s="397">
        <v>0</v>
      </c>
      <c r="E735" s="21">
        <v>107.5</v>
      </c>
      <c r="F735" s="21">
        <v>129</v>
      </c>
      <c r="G735" s="116">
        <f t="shared" si="24"/>
        <v>0</v>
      </c>
      <c r="H735" s="102">
        <f t="shared" si="25"/>
        <v>0</v>
      </c>
    </row>
    <row r="736" spans="1:8" ht="15" customHeight="1" x14ac:dyDescent="0.25">
      <c r="A736" s="97" t="s">
        <v>1419</v>
      </c>
      <c r="B736" s="24" t="s">
        <v>1420</v>
      </c>
      <c r="C736" s="98"/>
      <c r="D736" s="397">
        <v>0</v>
      </c>
      <c r="E736" s="21">
        <v>107.5</v>
      </c>
      <c r="F736" s="21">
        <v>129</v>
      </c>
      <c r="G736" s="116">
        <f t="shared" si="24"/>
        <v>0</v>
      </c>
      <c r="H736" s="102">
        <f t="shared" si="25"/>
        <v>0</v>
      </c>
    </row>
    <row r="737" spans="1:8" ht="15" customHeight="1" x14ac:dyDescent="0.25">
      <c r="A737" s="97" t="s">
        <v>1421</v>
      </c>
      <c r="B737" s="24" t="s">
        <v>1422</v>
      </c>
      <c r="C737" s="98"/>
      <c r="D737" s="397">
        <v>0</v>
      </c>
      <c r="E737" s="21">
        <v>107.5</v>
      </c>
      <c r="F737" s="21">
        <v>129</v>
      </c>
      <c r="G737" s="116">
        <f t="shared" si="24"/>
        <v>0</v>
      </c>
      <c r="H737" s="102">
        <f t="shared" si="25"/>
        <v>0</v>
      </c>
    </row>
    <row r="738" spans="1:8" ht="15" customHeight="1" x14ac:dyDescent="0.25">
      <c r="A738" s="97" t="s">
        <v>1423</v>
      </c>
      <c r="B738" s="24" t="s">
        <v>1424</v>
      </c>
      <c r="C738" s="98"/>
      <c r="D738" s="397">
        <v>0</v>
      </c>
      <c r="E738" s="21">
        <v>107.5</v>
      </c>
      <c r="F738" s="21">
        <v>129</v>
      </c>
      <c r="G738" s="116">
        <f t="shared" si="24"/>
        <v>0</v>
      </c>
      <c r="H738" s="102">
        <f t="shared" si="25"/>
        <v>0</v>
      </c>
    </row>
    <row r="739" spans="1:8" ht="15" customHeight="1" x14ac:dyDescent="0.25">
      <c r="A739" s="97" t="s">
        <v>1425</v>
      </c>
      <c r="B739" s="24" t="s">
        <v>1426</v>
      </c>
      <c r="C739" s="98"/>
      <c r="D739" s="397">
        <v>0</v>
      </c>
      <c r="E739" s="21">
        <v>107.5</v>
      </c>
      <c r="F739" s="21">
        <v>129</v>
      </c>
      <c r="G739" s="116">
        <f t="shared" si="24"/>
        <v>0</v>
      </c>
      <c r="H739" s="102">
        <f t="shared" si="25"/>
        <v>0</v>
      </c>
    </row>
    <row r="740" spans="1:8" ht="15" customHeight="1" x14ac:dyDescent="0.25">
      <c r="A740" s="97" t="s">
        <v>1427</v>
      </c>
      <c r="B740" s="24" t="s">
        <v>1428</v>
      </c>
      <c r="C740" s="98"/>
      <c r="D740" s="397">
        <v>0</v>
      </c>
      <c r="E740" s="21">
        <v>107.5</v>
      </c>
      <c r="F740" s="21">
        <v>129</v>
      </c>
      <c r="G740" s="116">
        <f t="shared" si="24"/>
        <v>0</v>
      </c>
      <c r="H740" s="102">
        <f t="shared" si="25"/>
        <v>0</v>
      </c>
    </row>
    <row r="741" spans="1:8" ht="15" customHeight="1" x14ac:dyDescent="0.25">
      <c r="A741" s="97" t="s">
        <v>1429</v>
      </c>
      <c r="B741" s="24" t="s">
        <v>1430</v>
      </c>
      <c r="C741" s="98"/>
      <c r="D741" s="397">
        <v>0</v>
      </c>
      <c r="E741" s="21">
        <v>107.5</v>
      </c>
      <c r="F741" s="21">
        <v>129</v>
      </c>
      <c r="G741" s="116">
        <f t="shared" si="24"/>
        <v>0</v>
      </c>
      <c r="H741" s="102">
        <f t="shared" si="25"/>
        <v>0</v>
      </c>
    </row>
    <row r="742" spans="1:8" ht="15" customHeight="1" x14ac:dyDescent="0.25">
      <c r="A742" s="97" t="s">
        <v>1431</v>
      </c>
      <c r="B742" s="24" t="s">
        <v>1432</v>
      </c>
      <c r="C742" s="98"/>
      <c r="D742" s="397">
        <v>0</v>
      </c>
      <c r="E742" s="21">
        <v>107.5</v>
      </c>
      <c r="F742" s="21">
        <v>129</v>
      </c>
      <c r="G742" s="116">
        <f t="shared" si="24"/>
        <v>0</v>
      </c>
      <c r="H742" s="102">
        <f t="shared" si="25"/>
        <v>0</v>
      </c>
    </row>
    <row r="743" spans="1:8" ht="15" customHeight="1" x14ac:dyDescent="0.25">
      <c r="A743" s="97" t="s">
        <v>1433</v>
      </c>
      <c r="B743" s="24" t="s">
        <v>1434</v>
      </c>
      <c r="C743" s="98"/>
      <c r="D743" s="397">
        <v>0</v>
      </c>
      <c r="E743" s="21">
        <v>107.5</v>
      </c>
      <c r="F743" s="21">
        <v>129</v>
      </c>
      <c r="G743" s="116">
        <f t="shared" si="24"/>
        <v>0</v>
      </c>
      <c r="H743" s="102">
        <f t="shared" si="25"/>
        <v>0</v>
      </c>
    </row>
    <row r="744" spans="1:8" ht="15" customHeight="1" x14ac:dyDescent="0.25">
      <c r="A744" s="97" t="s">
        <v>410</v>
      </c>
      <c r="B744" s="24" t="s">
        <v>411</v>
      </c>
      <c r="C744" s="98"/>
      <c r="D744" s="397">
        <v>0</v>
      </c>
      <c r="E744" s="21">
        <v>107.5</v>
      </c>
      <c r="F744" s="21">
        <v>129</v>
      </c>
      <c r="G744" s="116">
        <f t="shared" si="24"/>
        <v>0</v>
      </c>
      <c r="H744" s="102">
        <f t="shared" si="25"/>
        <v>0</v>
      </c>
    </row>
    <row r="745" spans="1:8" ht="15" customHeight="1" x14ac:dyDescent="0.25">
      <c r="A745" s="97" t="s">
        <v>412</v>
      </c>
      <c r="B745" s="24" t="s">
        <v>413</v>
      </c>
      <c r="C745" s="98"/>
      <c r="D745" s="397">
        <v>0</v>
      </c>
      <c r="E745" s="21">
        <v>107.5</v>
      </c>
      <c r="F745" s="21">
        <v>129</v>
      </c>
      <c r="G745" s="116">
        <f t="shared" si="24"/>
        <v>0</v>
      </c>
      <c r="H745" s="102">
        <f t="shared" si="25"/>
        <v>0</v>
      </c>
    </row>
    <row r="746" spans="1:8" ht="15" customHeight="1" x14ac:dyDescent="0.25">
      <c r="A746" s="97" t="s">
        <v>1435</v>
      </c>
      <c r="B746" s="24" t="s">
        <v>1436</v>
      </c>
      <c r="C746" s="98"/>
      <c r="D746" s="397">
        <v>0</v>
      </c>
      <c r="E746" s="21">
        <v>107.5</v>
      </c>
      <c r="F746" s="21">
        <v>129</v>
      </c>
      <c r="G746" s="116">
        <f t="shared" si="24"/>
        <v>0</v>
      </c>
      <c r="H746" s="102">
        <f t="shared" si="25"/>
        <v>0</v>
      </c>
    </row>
    <row r="747" spans="1:8" ht="15" customHeight="1" x14ac:dyDescent="0.25">
      <c r="A747" s="97" t="s">
        <v>1437</v>
      </c>
      <c r="B747" s="24" t="s">
        <v>1438</v>
      </c>
      <c r="C747" s="98"/>
      <c r="D747" s="397">
        <v>0</v>
      </c>
      <c r="E747" s="21">
        <v>107.5</v>
      </c>
      <c r="F747" s="21">
        <v>129</v>
      </c>
      <c r="G747" s="116">
        <f t="shared" si="24"/>
        <v>0</v>
      </c>
      <c r="H747" s="102">
        <f t="shared" si="25"/>
        <v>0</v>
      </c>
    </row>
    <row r="748" spans="1:8" ht="15" customHeight="1" x14ac:dyDescent="0.25">
      <c r="A748" s="97" t="s">
        <v>1439</v>
      </c>
      <c r="B748" s="24" t="s">
        <v>1440</v>
      </c>
      <c r="C748" s="98"/>
      <c r="D748" s="397">
        <v>0</v>
      </c>
      <c r="E748" s="21">
        <v>107.5</v>
      </c>
      <c r="F748" s="21">
        <v>129</v>
      </c>
      <c r="G748" s="116">
        <f t="shared" si="24"/>
        <v>0</v>
      </c>
      <c r="H748" s="102">
        <f t="shared" si="25"/>
        <v>0</v>
      </c>
    </row>
    <row r="749" spans="1:8" ht="15" customHeight="1" x14ac:dyDescent="0.25">
      <c r="A749" s="97" t="s">
        <v>414</v>
      </c>
      <c r="B749" s="24" t="s">
        <v>415</v>
      </c>
      <c r="C749" s="98"/>
      <c r="D749" s="397">
        <v>0</v>
      </c>
      <c r="E749" s="21">
        <v>107.5</v>
      </c>
      <c r="F749" s="21">
        <v>129</v>
      </c>
      <c r="G749" s="116">
        <f t="shared" si="24"/>
        <v>0</v>
      </c>
      <c r="H749" s="102">
        <f t="shared" si="25"/>
        <v>0</v>
      </c>
    </row>
    <row r="750" spans="1:8" ht="15" customHeight="1" x14ac:dyDescent="0.25">
      <c r="A750" s="97" t="s">
        <v>1233</v>
      </c>
      <c r="B750" s="24" t="s">
        <v>1234</v>
      </c>
      <c r="C750" s="98"/>
      <c r="D750" s="397">
        <v>0</v>
      </c>
      <c r="E750" s="21">
        <v>203.42</v>
      </c>
      <c r="F750" s="21">
        <v>244.1</v>
      </c>
      <c r="G750" s="116">
        <f t="shared" si="24"/>
        <v>0</v>
      </c>
      <c r="H750" s="102">
        <f t="shared" si="25"/>
        <v>0</v>
      </c>
    </row>
    <row r="751" spans="1:8" ht="15" customHeight="1" x14ac:dyDescent="0.25">
      <c r="A751" s="97" t="s">
        <v>276</v>
      </c>
      <c r="B751" s="24" t="s">
        <v>277</v>
      </c>
      <c r="C751" s="98"/>
      <c r="D751" s="397">
        <v>0</v>
      </c>
      <c r="E751" s="21">
        <v>278.92</v>
      </c>
      <c r="F751" s="21">
        <v>334.7</v>
      </c>
      <c r="G751" s="116">
        <f t="shared" si="24"/>
        <v>0</v>
      </c>
      <c r="H751" s="102">
        <f t="shared" si="25"/>
        <v>0</v>
      </c>
    </row>
    <row r="752" spans="1:8" ht="15" customHeight="1" x14ac:dyDescent="0.25">
      <c r="A752" s="97" t="s">
        <v>1441</v>
      </c>
      <c r="B752" s="24" t="s">
        <v>1442</v>
      </c>
      <c r="C752" s="98"/>
      <c r="D752" s="397">
        <v>0</v>
      </c>
      <c r="E752" s="21">
        <v>69.58</v>
      </c>
      <c r="F752" s="21">
        <v>83.5</v>
      </c>
      <c r="G752" s="116">
        <f t="shared" si="24"/>
        <v>0</v>
      </c>
      <c r="H752" s="102">
        <f t="shared" si="25"/>
        <v>0</v>
      </c>
    </row>
    <row r="753" spans="1:8" ht="15" customHeight="1" x14ac:dyDescent="0.25">
      <c r="A753" s="97" t="s">
        <v>1443</v>
      </c>
      <c r="B753" s="24" t="s">
        <v>1444</v>
      </c>
      <c r="C753" s="98"/>
      <c r="D753" s="397">
        <v>0</v>
      </c>
      <c r="E753" s="21">
        <v>69.58</v>
      </c>
      <c r="F753" s="21">
        <v>83.5</v>
      </c>
      <c r="G753" s="116">
        <f t="shared" si="24"/>
        <v>0</v>
      </c>
      <c r="H753" s="102">
        <f t="shared" si="25"/>
        <v>0</v>
      </c>
    </row>
    <row r="754" spans="1:8" ht="15" customHeight="1" x14ac:dyDescent="0.25">
      <c r="A754" s="97" t="s">
        <v>1445</v>
      </c>
      <c r="B754" s="24" t="s">
        <v>1446</v>
      </c>
      <c r="C754" s="98"/>
      <c r="D754" s="397">
        <v>0</v>
      </c>
      <c r="E754" s="21">
        <v>69.58</v>
      </c>
      <c r="F754" s="21">
        <v>83.5</v>
      </c>
      <c r="G754" s="116">
        <f t="shared" si="24"/>
        <v>0</v>
      </c>
      <c r="H754" s="102">
        <f t="shared" si="25"/>
        <v>0</v>
      </c>
    </row>
    <row r="755" spans="1:8" ht="15" customHeight="1" x14ac:dyDescent="0.25">
      <c r="A755" s="97" t="s">
        <v>1447</v>
      </c>
      <c r="B755" s="24" t="s">
        <v>1448</v>
      </c>
      <c r="C755" s="98"/>
      <c r="D755" s="397">
        <v>0</v>
      </c>
      <c r="E755" s="21">
        <v>69.58</v>
      </c>
      <c r="F755" s="21">
        <v>83.5</v>
      </c>
      <c r="G755" s="116">
        <f t="shared" si="24"/>
        <v>0</v>
      </c>
      <c r="H755" s="102">
        <f t="shared" si="25"/>
        <v>0</v>
      </c>
    </row>
    <row r="756" spans="1:8" ht="15" customHeight="1" x14ac:dyDescent="0.25">
      <c r="A756" s="97" t="s">
        <v>1449</v>
      </c>
      <c r="B756" s="24" t="s">
        <v>1450</v>
      </c>
      <c r="C756" s="98"/>
      <c r="D756" s="397">
        <v>0</v>
      </c>
      <c r="E756" s="21">
        <v>69.58</v>
      </c>
      <c r="F756" s="21">
        <v>83.5</v>
      </c>
      <c r="G756" s="116">
        <f t="shared" si="24"/>
        <v>0</v>
      </c>
      <c r="H756" s="102">
        <f t="shared" si="25"/>
        <v>0</v>
      </c>
    </row>
    <row r="757" spans="1:8" ht="15" customHeight="1" x14ac:dyDescent="0.25">
      <c r="A757" s="97" t="s">
        <v>629</v>
      </c>
      <c r="B757" s="24" t="s">
        <v>1451</v>
      </c>
      <c r="C757" s="98"/>
      <c r="D757" s="397">
        <v>0</v>
      </c>
      <c r="E757" s="21">
        <v>371.58</v>
      </c>
      <c r="F757" s="21">
        <v>445.9</v>
      </c>
      <c r="G757" s="116">
        <f t="shared" si="24"/>
        <v>0</v>
      </c>
      <c r="H757" s="102">
        <f t="shared" si="25"/>
        <v>0</v>
      </c>
    </row>
    <row r="758" spans="1:8" ht="15" customHeight="1" x14ac:dyDescent="0.25">
      <c r="A758" s="97" t="s">
        <v>48</v>
      </c>
      <c r="B758" s="24" t="s">
        <v>49</v>
      </c>
      <c r="C758" s="98"/>
      <c r="D758" s="397">
        <v>0</v>
      </c>
      <c r="E758" s="21">
        <v>219.15</v>
      </c>
      <c r="F758" s="21">
        <v>262.98</v>
      </c>
      <c r="G758" s="116">
        <f t="shared" si="24"/>
        <v>0</v>
      </c>
      <c r="H758" s="102">
        <f t="shared" si="25"/>
        <v>0</v>
      </c>
    </row>
    <row r="759" spans="1:8" ht="15" customHeight="1" x14ac:dyDescent="0.25">
      <c r="A759" s="97" t="s">
        <v>631</v>
      </c>
      <c r="B759" s="24" t="s">
        <v>632</v>
      </c>
      <c r="C759" s="98"/>
      <c r="D759" s="397">
        <v>0</v>
      </c>
      <c r="E759" s="21">
        <v>355.5</v>
      </c>
      <c r="F759" s="21">
        <v>426.6</v>
      </c>
      <c r="G759" s="116">
        <f t="shared" si="24"/>
        <v>0</v>
      </c>
      <c r="H759" s="102">
        <f t="shared" si="25"/>
        <v>0</v>
      </c>
    </row>
    <row r="760" spans="1:8" ht="15" customHeight="1" x14ac:dyDescent="0.25">
      <c r="A760" s="97" t="s">
        <v>1452</v>
      </c>
      <c r="B760" s="24" t="s">
        <v>1453</v>
      </c>
      <c r="C760" s="98"/>
      <c r="D760" s="397">
        <v>0</v>
      </c>
      <c r="E760" s="21">
        <v>232.08</v>
      </c>
      <c r="F760" s="21">
        <v>278.5</v>
      </c>
      <c r="G760" s="116">
        <f t="shared" si="24"/>
        <v>0</v>
      </c>
      <c r="H760" s="102">
        <f t="shared" si="25"/>
        <v>0</v>
      </c>
    </row>
    <row r="761" spans="1:8" ht="15" customHeight="1" x14ac:dyDescent="0.25">
      <c r="A761" s="97" t="s">
        <v>1454</v>
      </c>
      <c r="B761" s="24" t="s">
        <v>1455</v>
      </c>
      <c r="C761" s="98"/>
      <c r="D761" s="397">
        <v>0</v>
      </c>
      <c r="E761" s="21">
        <v>254.92</v>
      </c>
      <c r="F761" s="21">
        <v>305.89999999999998</v>
      </c>
      <c r="G761" s="116">
        <f t="shared" si="24"/>
        <v>0</v>
      </c>
      <c r="H761" s="102">
        <f t="shared" si="25"/>
        <v>0</v>
      </c>
    </row>
    <row r="762" spans="1:8" ht="15" customHeight="1" x14ac:dyDescent="0.25">
      <c r="A762" s="97" t="s">
        <v>633</v>
      </c>
      <c r="B762" s="24" t="s">
        <v>634</v>
      </c>
      <c r="C762" s="98"/>
      <c r="D762" s="397">
        <v>0</v>
      </c>
      <c r="E762" s="21">
        <v>379.5</v>
      </c>
      <c r="F762" s="21">
        <v>455.4</v>
      </c>
      <c r="G762" s="116">
        <f t="shared" si="24"/>
        <v>0</v>
      </c>
      <c r="H762" s="102">
        <f t="shared" si="25"/>
        <v>0</v>
      </c>
    </row>
    <row r="763" spans="1:8" ht="15" customHeight="1" x14ac:dyDescent="0.25">
      <c r="A763" s="97" t="s">
        <v>1019</v>
      </c>
      <c r="B763" s="24" t="s">
        <v>1020</v>
      </c>
      <c r="C763" s="98"/>
      <c r="D763" s="397">
        <v>0</v>
      </c>
      <c r="E763" s="21">
        <v>559</v>
      </c>
      <c r="F763" s="21">
        <v>670.8</v>
      </c>
      <c r="G763" s="116">
        <f t="shared" si="24"/>
        <v>0</v>
      </c>
      <c r="H763" s="102">
        <f t="shared" si="25"/>
        <v>0</v>
      </c>
    </row>
    <row r="764" spans="1:8" ht="15" customHeight="1" x14ac:dyDescent="0.25">
      <c r="A764" s="97" t="s">
        <v>278</v>
      </c>
      <c r="B764" s="24" t="s">
        <v>279</v>
      </c>
      <c r="C764" s="98"/>
      <c r="D764" s="397">
        <v>0</v>
      </c>
      <c r="E764" s="21">
        <v>559.66999999999996</v>
      </c>
      <c r="F764" s="21">
        <v>671.6</v>
      </c>
      <c r="G764" s="116">
        <f t="shared" si="24"/>
        <v>0</v>
      </c>
      <c r="H764" s="102">
        <f t="shared" si="25"/>
        <v>0</v>
      </c>
    </row>
    <row r="765" spans="1:8" ht="15" customHeight="1" x14ac:dyDescent="0.25">
      <c r="A765" s="97" t="s">
        <v>50</v>
      </c>
      <c r="B765" s="24" t="s">
        <v>51</v>
      </c>
      <c r="C765" s="98"/>
      <c r="D765" s="397">
        <v>0</v>
      </c>
      <c r="E765" s="21">
        <v>407.08</v>
      </c>
      <c r="F765" s="21">
        <v>488.5</v>
      </c>
      <c r="G765" s="116">
        <f t="shared" si="24"/>
        <v>0</v>
      </c>
      <c r="H765" s="102">
        <f t="shared" si="25"/>
        <v>0</v>
      </c>
    </row>
    <row r="766" spans="1:8" ht="15" customHeight="1" x14ac:dyDescent="0.25">
      <c r="A766" s="97" t="s">
        <v>1373</v>
      </c>
      <c r="B766" s="24" t="s">
        <v>1374</v>
      </c>
      <c r="C766" s="98"/>
      <c r="D766" s="397">
        <v>0</v>
      </c>
      <c r="E766" s="21">
        <v>304.17</v>
      </c>
      <c r="F766" s="21">
        <v>365</v>
      </c>
      <c r="G766" s="116">
        <f t="shared" si="24"/>
        <v>0</v>
      </c>
      <c r="H766" s="102">
        <f t="shared" si="25"/>
        <v>0</v>
      </c>
    </row>
    <row r="767" spans="1:8" ht="15" customHeight="1" x14ac:dyDescent="0.25">
      <c r="A767" s="97" t="s">
        <v>416</v>
      </c>
      <c r="B767" s="24" t="s">
        <v>417</v>
      </c>
      <c r="C767" s="98"/>
      <c r="D767" s="397">
        <v>0</v>
      </c>
      <c r="E767" s="21">
        <v>183.92</v>
      </c>
      <c r="F767" s="21">
        <v>220.7</v>
      </c>
      <c r="G767" s="116">
        <f t="shared" si="24"/>
        <v>0</v>
      </c>
      <c r="H767" s="102">
        <f t="shared" si="25"/>
        <v>0</v>
      </c>
    </row>
    <row r="768" spans="1:8" ht="15" customHeight="1" x14ac:dyDescent="0.25">
      <c r="A768" s="97" t="s">
        <v>418</v>
      </c>
      <c r="B768" s="24" t="s">
        <v>419</v>
      </c>
      <c r="C768" s="98"/>
      <c r="D768" s="397">
        <v>0</v>
      </c>
      <c r="E768" s="21">
        <v>397.75</v>
      </c>
      <c r="F768" s="27">
        <v>477.3</v>
      </c>
      <c r="G768" s="116">
        <f t="shared" si="24"/>
        <v>0</v>
      </c>
      <c r="H768" s="102">
        <f t="shared" si="25"/>
        <v>0</v>
      </c>
    </row>
    <row r="769" spans="1:8" ht="15" customHeight="1" x14ac:dyDescent="0.25">
      <c r="A769" s="57"/>
      <c r="B769" s="58"/>
      <c r="C769" s="58"/>
      <c r="D769" s="30"/>
      <c r="E769" s="54"/>
      <c r="F769" s="111" t="s">
        <v>100</v>
      </c>
      <c r="G769" s="112">
        <f t="shared" ref="G769:H769" si="26">SUM(G725:G768)</f>
        <v>0</v>
      </c>
      <c r="H769" s="113">
        <f t="shared" si="26"/>
        <v>0</v>
      </c>
    </row>
    <row r="770" spans="1:8" ht="15" customHeight="1" x14ac:dyDescent="0.25">
      <c r="A770" s="57"/>
      <c r="B770" s="58"/>
      <c r="C770" s="58"/>
      <c r="D770" s="58"/>
      <c r="E770" s="134"/>
      <c r="F770" s="134"/>
      <c r="G770" s="134"/>
      <c r="H770" s="135"/>
    </row>
    <row r="771" spans="1:8" ht="15" customHeight="1" x14ac:dyDescent="0.25">
      <c r="A771" s="136"/>
      <c r="B771" s="61" t="s">
        <v>1456</v>
      </c>
      <c r="C771" s="1"/>
      <c r="D771" s="70"/>
      <c r="E771" s="137"/>
      <c r="F771" s="134"/>
      <c r="G771" s="134"/>
      <c r="H771" s="135"/>
    </row>
    <row r="772" spans="1:8" ht="15" customHeight="1" thickBot="1" x14ac:dyDescent="0.3">
      <c r="A772" s="57"/>
      <c r="B772" s="58"/>
      <c r="C772" s="58"/>
      <c r="D772" s="58"/>
      <c r="E772" s="134"/>
      <c r="F772" s="134"/>
      <c r="G772" s="134"/>
      <c r="H772" s="135"/>
    </row>
    <row r="773" spans="1:8" ht="15" customHeight="1" x14ac:dyDescent="0.25">
      <c r="A773" s="138"/>
      <c r="C773" s="70"/>
      <c r="D773" s="434" t="s">
        <v>214</v>
      </c>
      <c r="E773" s="435"/>
      <c r="F773" s="521"/>
      <c r="G773" s="64">
        <f t="shared" ref="G773:H773" si="27">G61</f>
        <v>0</v>
      </c>
      <c r="H773" s="64">
        <f t="shared" si="27"/>
        <v>0</v>
      </c>
    </row>
    <row r="774" spans="1:8" ht="15" customHeight="1" x14ac:dyDescent="0.25">
      <c r="A774" s="138"/>
      <c r="C774" s="70"/>
      <c r="D774" s="515" t="s">
        <v>280</v>
      </c>
      <c r="E774" s="516"/>
      <c r="F774" s="511"/>
      <c r="G774" s="66">
        <f t="shared" ref="G774:H774" si="28">G139</f>
        <v>0</v>
      </c>
      <c r="H774" s="66">
        <f t="shared" si="28"/>
        <v>0</v>
      </c>
    </row>
    <row r="775" spans="1:8" ht="15" customHeight="1" x14ac:dyDescent="0.25">
      <c r="A775" s="138"/>
      <c r="C775" s="70"/>
      <c r="D775" s="515" t="s">
        <v>432</v>
      </c>
      <c r="E775" s="516"/>
      <c r="F775" s="511"/>
      <c r="G775" s="66">
        <f t="shared" ref="G775:H775" si="29">G309</f>
        <v>0</v>
      </c>
      <c r="H775" s="66">
        <f t="shared" si="29"/>
        <v>0</v>
      </c>
    </row>
    <row r="776" spans="1:8" ht="15" customHeight="1" x14ac:dyDescent="0.25">
      <c r="A776" s="138"/>
      <c r="C776" s="70"/>
      <c r="D776" s="515" t="s">
        <v>762</v>
      </c>
      <c r="E776" s="516"/>
      <c r="F776" s="511"/>
      <c r="G776" s="66">
        <f t="shared" ref="G776:H776" si="30">G359</f>
        <v>0</v>
      </c>
      <c r="H776" s="66">
        <f t="shared" si="30"/>
        <v>0</v>
      </c>
    </row>
    <row r="777" spans="1:8" ht="15" customHeight="1" x14ac:dyDescent="0.25">
      <c r="A777" s="138"/>
      <c r="C777" s="70"/>
      <c r="D777" s="515" t="s">
        <v>1059</v>
      </c>
      <c r="E777" s="516"/>
      <c r="F777" s="511"/>
      <c r="G777" s="66">
        <f t="shared" ref="G777:H777" si="31">G489</f>
        <v>0</v>
      </c>
      <c r="H777" s="66">
        <f t="shared" si="31"/>
        <v>0</v>
      </c>
    </row>
    <row r="778" spans="1:8" ht="15" customHeight="1" x14ac:dyDescent="0.25">
      <c r="A778" s="138"/>
      <c r="C778" s="70"/>
      <c r="D778" s="515" t="s">
        <v>1108</v>
      </c>
      <c r="E778" s="516"/>
      <c r="F778" s="511"/>
      <c r="G778" s="66">
        <f t="shared" ref="G778:H778" si="32">G623</f>
        <v>0</v>
      </c>
      <c r="H778" s="66">
        <f t="shared" si="32"/>
        <v>0</v>
      </c>
    </row>
    <row r="779" spans="1:8" ht="15" customHeight="1" x14ac:dyDescent="0.25">
      <c r="A779" s="138"/>
      <c r="C779" s="543" t="s">
        <v>1369</v>
      </c>
      <c r="D779" s="516"/>
      <c r="E779" s="516"/>
      <c r="F779" s="511"/>
      <c r="G779" s="139">
        <f t="shared" ref="G779:H779" si="33">G681</f>
        <v>0</v>
      </c>
      <c r="H779" s="139">
        <f t="shared" si="33"/>
        <v>0</v>
      </c>
    </row>
    <row r="780" spans="1:8" ht="15" customHeight="1" x14ac:dyDescent="0.25">
      <c r="A780" s="138"/>
      <c r="C780" s="70"/>
      <c r="D780" s="515" t="s">
        <v>1372</v>
      </c>
      <c r="E780" s="516"/>
      <c r="F780" s="511"/>
      <c r="G780" s="66">
        <f t="shared" ref="G780:H780" si="34">G723</f>
        <v>0</v>
      </c>
      <c r="H780" s="66">
        <f t="shared" si="34"/>
        <v>0</v>
      </c>
    </row>
    <row r="781" spans="1:8" ht="15" customHeight="1" thickBot="1" x14ac:dyDescent="0.3">
      <c r="A781" s="138"/>
      <c r="C781" s="70"/>
      <c r="D781" s="517" t="s">
        <v>194</v>
      </c>
      <c r="E781" s="518"/>
      <c r="F781" s="541"/>
      <c r="G781" s="68">
        <f t="shared" ref="G781:H781" si="35">G769</f>
        <v>0</v>
      </c>
      <c r="H781" s="68">
        <f t="shared" si="35"/>
        <v>0</v>
      </c>
    </row>
    <row r="782" spans="1:8" ht="15" customHeight="1" thickBot="1" x14ac:dyDescent="0.3">
      <c r="A782" s="57"/>
      <c r="B782" s="58"/>
      <c r="C782" s="58"/>
      <c r="D782" s="58"/>
      <c r="E782" s="134"/>
      <c r="F782" s="134"/>
      <c r="G782" s="134"/>
      <c r="H782" s="135"/>
    </row>
    <row r="783" spans="1:8" ht="18" customHeight="1" x14ac:dyDescent="0.25">
      <c r="A783" s="520" t="s">
        <v>215</v>
      </c>
      <c r="B783" s="435"/>
      <c r="C783" s="435"/>
      <c r="D783" s="435"/>
      <c r="E783" s="435"/>
      <c r="F783" s="435"/>
      <c r="G783" s="435"/>
      <c r="H783" s="521"/>
    </row>
    <row r="784" spans="1:8" ht="23.25" customHeight="1" x14ac:dyDescent="0.25">
      <c r="A784" s="522" t="s">
        <v>216</v>
      </c>
      <c r="B784" s="433"/>
      <c r="C784" s="433"/>
      <c r="D784" s="433"/>
      <c r="E784" s="433"/>
      <c r="F784" s="433"/>
      <c r="G784" s="433"/>
      <c r="H784" s="523"/>
    </row>
    <row r="785" spans="1:8" ht="23.25" customHeight="1" thickBot="1" x14ac:dyDescent="0.3">
      <c r="A785" s="444"/>
      <c r="B785" s="445"/>
      <c r="C785" s="445"/>
      <c r="D785" s="445"/>
      <c r="E785" s="445"/>
      <c r="F785" s="445"/>
      <c r="G785" s="445"/>
      <c r="H785" s="446"/>
    </row>
    <row r="786" spans="1:8" ht="15" customHeight="1" thickBot="1" x14ac:dyDescent="0.3">
      <c r="A786" s="72"/>
      <c r="B786" s="17"/>
      <c r="C786" s="17"/>
      <c r="D786" s="17"/>
      <c r="E786" s="36"/>
      <c r="F786" s="36"/>
      <c r="G786" s="36"/>
      <c r="H786" s="140"/>
    </row>
    <row r="787" spans="1:8" ht="15" customHeight="1" thickBot="1" x14ac:dyDescent="0.3">
      <c r="A787" s="542" t="s">
        <v>217</v>
      </c>
      <c r="B787" s="525"/>
      <c r="C787" s="526"/>
      <c r="D787" s="70"/>
      <c r="E787" s="532" t="s">
        <v>218</v>
      </c>
      <c r="F787" s="440"/>
      <c r="G787" s="513">
        <f>SUM(G773:G781)</f>
        <v>0</v>
      </c>
      <c r="H787" s="514"/>
    </row>
    <row r="788" spans="1:8" ht="15" customHeight="1" thickBot="1" x14ac:dyDescent="0.3">
      <c r="A788" s="371" t="s">
        <v>219</v>
      </c>
      <c r="B788" s="389"/>
      <c r="C788" s="352"/>
      <c r="D788" s="141"/>
      <c r="E788" s="534" t="s">
        <v>220</v>
      </c>
      <c r="F788" s="503"/>
      <c r="G788" s="504">
        <f>SUM(H773:H781)</f>
        <v>0</v>
      </c>
      <c r="H788" s="505"/>
    </row>
    <row r="789" spans="1:8" ht="15" customHeight="1" thickBot="1" x14ac:dyDescent="0.3">
      <c r="A789" s="372" t="s">
        <v>221</v>
      </c>
      <c r="B789" s="390"/>
      <c r="C789" s="354"/>
      <c r="D789" s="141"/>
      <c r="E789" s="540" t="s">
        <v>222</v>
      </c>
      <c r="F789" s="509"/>
      <c r="G789" s="510">
        <v>0</v>
      </c>
      <c r="H789" s="511"/>
    </row>
    <row r="790" spans="1:8" ht="15" customHeight="1" thickBot="1" x14ac:dyDescent="0.3">
      <c r="A790" s="373" t="s">
        <v>223</v>
      </c>
      <c r="B790" s="391"/>
      <c r="C790" s="356"/>
      <c r="D790" s="17"/>
      <c r="E790" s="532" t="s">
        <v>224</v>
      </c>
      <c r="F790" s="440"/>
      <c r="G790" s="513">
        <f>G787+G789</f>
        <v>0</v>
      </c>
      <c r="H790" s="514"/>
    </row>
    <row r="791" spans="1:8" ht="15" customHeight="1" x14ac:dyDescent="0.25">
      <c r="A791" s="399" t="s">
        <v>225</v>
      </c>
      <c r="B791" s="400"/>
      <c r="C791" s="358"/>
      <c r="D791" s="17"/>
      <c r="E791" s="533" t="s">
        <v>226</v>
      </c>
      <c r="F791" s="430"/>
      <c r="G791" s="482">
        <f>(SUM(G773:G781)*0.2+((G789*1.2)-G789))</f>
        <v>0</v>
      </c>
      <c r="H791" s="483"/>
    </row>
    <row r="792" spans="1:8" ht="15" customHeight="1" thickBot="1" x14ac:dyDescent="0.3">
      <c r="A792" s="501" t="s">
        <v>227</v>
      </c>
      <c r="B792" s="500"/>
      <c r="C792" s="360"/>
      <c r="D792" s="17"/>
      <c r="E792" s="534" t="s">
        <v>228</v>
      </c>
      <c r="F792" s="503"/>
      <c r="G792" s="504">
        <f>G790+G791</f>
        <v>0</v>
      </c>
      <c r="H792" s="505"/>
    </row>
    <row r="793" spans="1:8" ht="15" customHeight="1" thickBot="1" x14ac:dyDescent="0.3">
      <c r="A793" s="35"/>
      <c r="B793" s="17"/>
      <c r="C793" s="17"/>
      <c r="D793" s="1"/>
      <c r="E793" s="110"/>
      <c r="F793" s="143"/>
      <c r="G793" s="143"/>
      <c r="H793" s="144"/>
    </row>
    <row r="794" spans="1:8" ht="21.75" customHeight="1" x14ac:dyDescent="0.25">
      <c r="A794" s="376"/>
      <c r="B794" s="332"/>
      <c r="C794" s="332"/>
      <c r="D794" s="332"/>
      <c r="E794" s="392"/>
      <c r="F794" s="535" t="s">
        <v>229</v>
      </c>
      <c r="G794" s="485"/>
      <c r="H794" s="486"/>
    </row>
    <row r="795" spans="1:8" ht="21.75" customHeight="1" thickBot="1" x14ac:dyDescent="0.3">
      <c r="A795" s="376"/>
      <c r="B795" s="332"/>
      <c r="C795" s="332"/>
      <c r="D795" s="332"/>
      <c r="E795" s="392"/>
      <c r="F795" s="477"/>
      <c r="G795" s="478"/>
      <c r="H795" s="479"/>
    </row>
    <row r="796" spans="1:8" ht="15" customHeight="1" thickBot="1" x14ac:dyDescent="0.3">
      <c r="A796" s="376"/>
      <c r="B796" s="332"/>
      <c r="C796" s="332"/>
      <c r="D796" s="332"/>
      <c r="E796" s="392"/>
      <c r="F796" s="361" t="s">
        <v>2</v>
      </c>
      <c r="G796" s="393"/>
      <c r="H796" s="394"/>
    </row>
    <row r="797" spans="1:8" ht="15" customHeight="1" thickBot="1" x14ac:dyDescent="0.3">
      <c r="A797" s="536" t="s">
        <v>230</v>
      </c>
      <c r="B797" s="525"/>
      <c r="C797" s="526"/>
      <c r="D797" s="332"/>
      <c r="E797" s="392"/>
      <c r="F797" s="539"/>
      <c r="G797" s="494"/>
      <c r="H797" s="495"/>
    </row>
    <row r="798" spans="1:8" ht="15" customHeight="1" x14ac:dyDescent="0.25">
      <c r="A798" s="537" t="s">
        <v>231</v>
      </c>
      <c r="B798" s="538"/>
      <c r="C798" s="352"/>
      <c r="D798" s="332"/>
      <c r="E798" s="392"/>
      <c r="F798" s="496"/>
      <c r="G798" s="475"/>
      <c r="H798" s="476"/>
    </row>
    <row r="799" spans="1:8" ht="15" customHeight="1" thickBot="1" x14ac:dyDescent="0.3">
      <c r="A799" s="499" t="s">
        <v>232</v>
      </c>
      <c r="B799" s="500"/>
      <c r="C799" s="356"/>
      <c r="D799" s="332"/>
      <c r="E799" s="392"/>
      <c r="F799" s="496"/>
      <c r="G799" s="475"/>
      <c r="H799" s="476"/>
    </row>
    <row r="800" spans="1:8" ht="15" customHeight="1" x14ac:dyDescent="0.25">
      <c r="A800" s="474" t="s">
        <v>233</v>
      </c>
      <c r="B800" s="475"/>
      <c r="C800" s="476"/>
      <c r="D800" s="332"/>
      <c r="E800" s="392"/>
      <c r="F800" s="496"/>
      <c r="G800" s="475"/>
      <c r="H800" s="476"/>
    </row>
    <row r="801" spans="1:8" ht="15" customHeight="1" thickBot="1" x14ac:dyDescent="0.3">
      <c r="A801" s="477"/>
      <c r="B801" s="478"/>
      <c r="C801" s="479"/>
      <c r="D801" s="333"/>
      <c r="E801" s="395"/>
      <c r="F801" s="487"/>
      <c r="G801" s="488"/>
      <c r="H801" s="489"/>
    </row>
    <row r="802" spans="1:8" ht="15" customHeight="1" x14ac:dyDescent="0.25">
      <c r="A802" s="480" t="s">
        <v>1457</v>
      </c>
      <c r="B802" s="442"/>
      <c r="C802" s="442"/>
      <c r="D802" s="442"/>
      <c r="E802" s="442"/>
      <c r="F802" s="442"/>
      <c r="G802" s="442"/>
      <c r="H802" s="443"/>
    </row>
    <row r="803" spans="1:8" ht="15" customHeight="1" thickBot="1" x14ac:dyDescent="0.3">
      <c r="A803" s="444"/>
      <c r="B803" s="445"/>
      <c r="C803" s="445"/>
      <c r="D803" s="445"/>
      <c r="E803" s="445"/>
      <c r="F803" s="445"/>
      <c r="G803" s="445"/>
      <c r="H803" s="446"/>
    </row>
    <row r="804" spans="1:8" ht="15.75" customHeight="1" x14ac:dyDescent="0.25">
      <c r="A804" s="1"/>
      <c r="B804" s="1"/>
      <c r="C804" s="1"/>
      <c r="D804" s="1"/>
      <c r="E804" s="110"/>
      <c r="F804" s="110"/>
      <c r="G804" s="110"/>
      <c r="H804" s="110"/>
    </row>
    <row r="805" spans="1:8" ht="15.75" customHeight="1" x14ac:dyDescent="0.25">
      <c r="A805" s="1"/>
      <c r="B805" s="1"/>
      <c r="C805" s="1"/>
      <c r="D805" s="1"/>
      <c r="E805" s="110"/>
      <c r="F805" s="110"/>
      <c r="G805" s="110"/>
      <c r="H805" s="110"/>
    </row>
    <row r="806" spans="1:8" ht="15.75" customHeight="1" x14ac:dyDescent="0.25">
      <c r="A806" s="1"/>
      <c r="B806" s="1"/>
      <c r="C806" s="1"/>
      <c r="D806" s="1"/>
      <c r="E806" s="110"/>
      <c r="F806" s="110"/>
      <c r="G806" s="110"/>
      <c r="H806" s="110"/>
    </row>
    <row r="807" spans="1:8" ht="15.75" customHeight="1" x14ac:dyDescent="0.25">
      <c r="A807" s="1"/>
      <c r="B807" s="1"/>
      <c r="C807" s="1"/>
      <c r="D807" s="1"/>
      <c r="E807" s="110"/>
      <c r="F807" s="110"/>
      <c r="G807" s="110"/>
      <c r="H807" s="110"/>
    </row>
    <row r="808" spans="1:8" ht="15.75" customHeight="1" x14ac:dyDescent="0.25">
      <c r="A808" s="1"/>
      <c r="B808" s="1"/>
      <c r="C808" s="1"/>
      <c r="D808" s="1"/>
      <c r="E808" s="110"/>
      <c r="F808" s="110"/>
      <c r="G808" s="110"/>
      <c r="H808" s="110"/>
    </row>
    <row r="809" spans="1:8" ht="15.75" customHeight="1" x14ac:dyDescent="0.25">
      <c r="A809" s="1"/>
      <c r="B809" s="1"/>
      <c r="C809" s="1"/>
      <c r="D809" s="1"/>
      <c r="E809" s="110"/>
      <c r="F809" s="110"/>
      <c r="G809" s="110"/>
      <c r="H809" s="110"/>
    </row>
    <row r="810" spans="1:8" ht="15.75" customHeight="1" x14ac:dyDescent="0.25">
      <c r="A810" s="1"/>
      <c r="B810" s="1"/>
      <c r="C810" s="1"/>
      <c r="D810" s="1"/>
      <c r="E810" s="110"/>
      <c r="F810" s="110"/>
      <c r="G810" s="110"/>
      <c r="H810" s="110"/>
    </row>
    <row r="811" spans="1:8" ht="15.75" customHeight="1" x14ac:dyDescent="0.25">
      <c r="A811" s="1"/>
      <c r="B811" s="1"/>
      <c r="C811" s="1"/>
      <c r="D811" s="1"/>
      <c r="E811" s="110"/>
      <c r="F811" s="110"/>
      <c r="G811" s="110"/>
      <c r="H811" s="110"/>
    </row>
    <row r="812" spans="1:8" ht="15.75" customHeight="1" x14ac:dyDescent="0.25">
      <c r="A812" s="1"/>
      <c r="B812" s="1"/>
      <c r="C812" s="1"/>
      <c r="D812" s="1"/>
      <c r="E812" s="110"/>
      <c r="F812" s="110"/>
      <c r="G812" s="110"/>
      <c r="H812" s="110"/>
    </row>
    <row r="813" spans="1:8" ht="15.75" customHeight="1" x14ac:dyDescent="0.25">
      <c r="A813" s="1"/>
      <c r="B813" s="1"/>
      <c r="C813" s="1"/>
      <c r="D813" s="1"/>
      <c r="E813" s="110"/>
      <c r="F813" s="110"/>
      <c r="G813" s="110"/>
      <c r="H813" s="110"/>
    </row>
    <row r="814" spans="1:8" ht="15.75" customHeight="1" x14ac:dyDescent="0.25">
      <c r="A814" s="1"/>
      <c r="B814" s="1"/>
      <c r="C814" s="1"/>
      <c r="D814" s="1"/>
      <c r="E814" s="110"/>
      <c r="F814" s="110"/>
      <c r="G814" s="110"/>
      <c r="H814" s="110"/>
    </row>
    <row r="815" spans="1:8" ht="15.75" customHeight="1" x14ac:dyDescent="0.25">
      <c r="A815" s="1"/>
      <c r="B815" s="1"/>
      <c r="C815" s="1"/>
      <c r="D815" s="1"/>
      <c r="E815" s="110"/>
      <c r="F815" s="110"/>
      <c r="G815" s="110"/>
      <c r="H815" s="110"/>
    </row>
    <row r="816" spans="1:8" ht="15.75" customHeight="1" x14ac:dyDescent="0.25">
      <c r="A816" s="1"/>
      <c r="B816" s="1"/>
      <c r="C816" s="1"/>
      <c r="D816" s="1"/>
      <c r="E816" s="110"/>
      <c r="F816" s="110"/>
      <c r="G816" s="110"/>
      <c r="H816" s="110"/>
    </row>
    <row r="817" spans="1:8" ht="15.75" customHeight="1" x14ac:dyDescent="0.25">
      <c r="A817" s="1"/>
      <c r="B817" s="1"/>
      <c r="C817" s="1"/>
      <c r="D817" s="1"/>
      <c r="E817" s="110"/>
      <c r="F817" s="110"/>
      <c r="G817" s="110"/>
      <c r="H817" s="110"/>
    </row>
    <row r="818" spans="1:8" ht="15.75" customHeight="1" x14ac:dyDescent="0.25">
      <c r="A818" s="1"/>
      <c r="B818" s="1"/>
      <c r="C818" s="1"/>
      <c r="D818" s="1"/>
      <c r="E818" s="110"/>
      <c r="F818" s="110"/>
      <c r="G818" s="110"/>
      <c r="H818" s="110"/>
    </row>
    <row r="819" spans="1:8" ht="15.75" customHeight="1" x14ac:dyDescent="0.25">
      <c r="A819" s="1"/>
      <c r="B819" s="1"/>
      <c r="C819" s="1"/>
      <c r="D819" s="1"/>
      <c r="E819" s="110"/>
      <c r="F819" s="110"/>
      <c r="G819" s="110"/>
      <c r="H819" s="110"/>
    </row>
    <row r="820" spans="1:8" ht="15.75" customHeight="1" x14ac:dyDescent="0.25">
      <c r="A820" s="1"/>
      <c r="B820" s="1"/>
      <c r="C820" s="1"/>
      <c r="D820" s="1"/>
      <c r="E820" s="110"/>
      <c r="F820" s="110"/>
      <c r="G820" s="110"/>
      <c r="H820" s="110"/>
    </row>
    <row r="821" spans="1:8" ht="15.75" customHeight="1" x14ac:dyDescent="0.25">
      <c r="A821" s="1"/>
      <c r="B821" s="1"/>
      <c r="C821" s="1"/>
      <c r="D821" s="1"/>
      <c r="E821" s="110"/>
      <c r="F821" s="110"/>
      <c r="G821" s="110"/>
      <c r="H821" s="110"/>
    </row>
    <row r="822" spans="1:8" ht="15.75" customHeight="1" x14ac:dyDescent="0.25">
      <c r="A822" s="1"/>
      <c r="B822" s="1"/>
      <c r="C822" s="1"/>
      <c r="D822" s="1"/>
      <c r="E822" s="110"/>
      <c r="F822" s="110"/>
      <c r="G822" s="110"/>
      <c r="H822" s="110"/>
    </row>
    <row r="823" spans="1:8" ht="15.75" customHeight="1" x14ac:dyDescent="0.25">
      <c r="A823" s="1"/>
      <c r="B823" s="1"/>
      <c r="C823" s="1"/>
      <c r="D823" s="1"/>
      <c r="E823" s="110"/>
      <c r="F823" s="110"/>
      <c r="G823" s="110"/>
      <c r="H823" s="110"/>
    </row>
    <row r="824" spans="1:8" ht="15.75" customHeight="1" x14ac:dyDescent="0.25">
      <c r="A824" s="1"/>
      <c r="B824" s="1"/>
      <c r="C824" s="1"/>
      <c r="D824" s="1"/>
      <c r="E824" s="110"/>
      <c r="F824" s="110"/>
      <c r="G824" s="110"/>
      <c r="H824" s="110"/>
    </row>
    <row r="825" spans="1:8" ht="15.75" customHeight="1" x14ac:dyDescent="0.25">
      <c r="A825" s="1"/>
      <c r="B825" s="1"/>
      <c r="C825" s="1"/>
      <c r="D825" s="1"/>
      <c r="E825" s="110"/>
      <c r="F825" s="110"/>
      <c r="G825" s="110"/>
      <c r="H825" s="110"/>
    </row>
    <row r="826" spans="1:8" ht="15.75" customHeight="1" x14ac:dyDescent="0.25">
      <c r="A826" s="1"/>
      <c r="B826" s="1"/>
      <c r="C826" s="1"/>
      <c r="D826" s="1"/>
      <c r="E826" s="110"/>
      <c r="F826" s="110"/>
      <c r="G826" s="110"/>
      <c r="H826" s="110"/>
    </row>
    <row r="827" spans="1:8" ht="15.75" customHeight="1" x14ac:dyDescent="0.25">
      <c r="A827" s="1"/>
      <c r="B827" s="1"/>
      <c r="C827" s="1"/>
      <c r="D827" s="1"/>
      <c r="E827" s="110"/>
      <c r="F827" s="110"/>
      <c r="G827" s="110"/>
      <c r="H827" s="110"/>
    </row>
    <row r="828" spans="1:8" ht="15.75" customHeight="1" x14ac:dyDescent="0.25">
      <c r="A828" s="1"/>
      <c r="B828" s="1"/>
      <c r="C828" s="1"/>
      <c r="D828" s="1"/>
      <c r="E828" s="110"/>
      <c r="F828" s="110"/>
      <c r="G828" s="110"/>
      <c r="H828" s="110"/>
    </row>
    <row r="829" spans="1:8" ht="15.75" customHeight="1" x14ac:dyDescent="0.25">
      <c r="A829" s="1"/>
      <c r="B829" s="1"/>
      <c r="C829" s="1"/>
      <c r="D829" s="1"/>
      <c r="E829" s="110"/>
      <c r="F829" s="110"/>
      <c r="G829" s="110"/>
      <c r="H829" s="110"/>
    </row>
    <row r="830" spans="1:8" ht="15.75" customHeight="1" x14ac:dyDescent="0.25">
      <c r="A830" s="1"/>
      <c r="B830" s="1"/>
      <c r="C830" s="1"/>
      <c r="D830" s="1"/>
      <c r="E830" s="110"/>
      <c r="F830" s="110"/>
      <c r="G830" s="110"/>
      <c r="H830" s="110"/>
    </row>
    <row r="831" spans="1:8" ht="15.75" customHeight="1" x14ac:dyDescent="0.25">
      <c r="A831" s="1"/>
      <c r="B831" s="1"/>
      <c r="C831" s="1"/>
      <c r="D831" s="1"/>
      <c r="E831" s="110"/>
      <c r="F831" s="110"/>
      <c r="G831" s="110"/>
      <c r="H831" s="110"/>
    </row>
    <row r="832" spans="1:8" ht="15.75" customHeight="1" x14ac:dyDescent="0.25">
      <c r="A832" s="1"/>
      <c r="B832" s="1"/>
      <c r="C832" s="1"/>
      <c r="D832" s="1"/>
      <c r="E832" s="110"/>
      <c r="F832" s="110"/>
      <c r="G832" s="110"/>
      <c r="H832" s="110"/>
    </row>
    <row r="833" spans="1:8" ht="15.75" customHeight="1" x14ac:dyDescent="0.25">
      <c r="A833" s="1"/>
      <c r="B833" s="1"/>
      <c r="C833" s="1"/>
      <c r="D833" s="1"/>
      <c r="E833" s="110"/>
      <c r="F833" s="110"/>
      <c r="G833" s="110"/>
      <c r="H833" s="110"/>
    </row>
    <row r="834" spans="1:8" ht="15.75" customHeight="1" x14ac:dyDescent="0.25">
      <c r="A834" s="1"/>
      <c r="B834" s="1"/>
      <c r="C834" s="1"/>
      <c r="D834" s="1"/>
      <c r="E834" s="110"/>
      <c r="F834" s="110"/>
      <c r="G834" s="110"/>
      <c r="H834" s="110"/>
    </row>
    <row r="835" spans="1:8" ht="15.75" customHeight="1" x14ac:dyDescent="0.25">
      <c r="A835" s="1"/>
      <c r="B835" s="1"/>
      <c r="C835" s="1"/>
      <c r="D835" s="1"/>
      <c r="E835" s="110"/>
      <c r="F835" s="110"/>
      <c r="G835" s="110"/>
      <c r="H835" s="110"/>
    </row>
    <row r="836" spans="1:8" ht="15.75" customHeight="1" x14ac:dyDescent="0.25">
      <c r="A836" s="1"/>
      <c r="B836" s="1"/>
      <c r="C836" s="1"/>
      <c r="D836" s="1"/>
      <c r="E836" s="110"/>
      <c r="F836" s="110"/>
      <c r="G836" s="110"/>
      <c r="H836" s="110"/>
    </row>
    <row r="837" spans="1:8" ht="15.75" customHeight="1" x14ac:dyDescent="0.25">
      <c r="A837" s="1"/>
      <c r="B837" s="1"/>
      <c r="C837" s="1"/>
      <c r="D837" s="1"/>
      <c r="E837" s="110"/>
      <c r="F837" s="110"/>
      <c r="G837" s="110"/>
      <c r="H837" s="110"/>
    </row>
    <row r="838" spans="1:8" ht="15.75" customHeight="1" x14ac:dyDescent="0.25">
      <c r="A838" s="1"/>
      <c r="B838" s="1"/>
      <c r="C838" s="1"/>
      <c r="D838" s="1"/>
      <c r="E838" s="110"/>
      <c r="F838" s="110"/>
      <c r="G838" s="110"/>
      <c r="H838" s="110"/>
    </row>
    <row r="839" spans="1:8" ht="15.75" customHeight="1" x14ac:dyDescent="0.25">
      <c r="A839" s="1"/>
      <c r="B839" s="1"/>
      <c r="C839" s="1"/>
      <c r="D839" s="1"/>
      <c r="E839" s="110"/>
      <c r="F839" s="110"/>
      <c r="G839" s="110"/>
      <c r="H839" s="110"/>
    </row>
    <row r="840" spans="1:8" ht="15.75" customHeight="1" x14ac:dyDescent="0.25">
      <c r="A840" s="1"/>
      <c r="B840" s="1"/>
      <c r="C840" s="1"/>
      <c r="D840" s="1"/>
      <c r="E840" s="110"/>
      <c r="F840" s="110"/>
      <c r="G840" s="110"/>
      <c r="H840" s="110"/>
    </row>
    <row r="841" spans="1:8" ht="15.75" customHeight="1" x14ac:dyDescent="0.25">
      <c r="A841" s="1"/>
      <c r="B841" s="1"/>
      <c r="C841" s="1"/>
      <c r="D841" s="1"/>
      <c r="E841" s="110"/>
      <c r="F841" s="110"/>
      <c r="G841" s="110"/>
      <c r="H841" s="110"/>
    </row>
    <row r="842" spans="1:8" ht="15.75" customHeight="1" x14ac:dyDescent="0.25">
      <c r="A842" s="1"/>
      <c r="B842" s="1"/>
      <c r="C842" s="1"/>
      <c r="D842" s="1"/>
      <c r="E842" s="110"/>
      <c r="F842" s="110"/>
      <c r="G842" s="110"/>
      <c r="H842" s="110"/>
    </row>
    <row r="843" spans="1:8" ht="15.75" customHeight="1" x14ac:dyDescent="0.25">
      <c r="A843" s="1"/>
      <c r="B843" s="1"/>
      <c r="C843" s="1"/>
      <c r="D843" s="1"/>
      <c r="E843" s="110"/>
      <c r="F843" s="110"/>
      <c r="G843" s="110"/>
      <c r="H843" s="110"/>
    </row>
    <row r="844" spans="1:8" ht="15.75" customHeight="1" x14ac:dyDescent="0.25">
      <c r="A844" s="1"/>
      <c r="B844" s="1"/>
      <c r="C844" s="1"/>
      <c r="D844" s="1"/>
      <c r="E844" s="110"/>
      <c r="F844" s="110"/>
      <c r="G844" s="110"/>
      <c r="H844" s="110"/>
    </row>
    <row r="845" spans="1:8" ht="15.75" customHeight="1" x14ac:dyDescent="0.25">
      <c r="A845" s="1"/>
      <c r="B845" s="1"/>
      <c r="C845" s="1"/>
      <c r="D845" s="1"/>
      <c r="E845" s="110"/>
      <c r="F845" s="110"/>
      <c r="G845" s="110"/>
      <c r="H845" s="110"/>
    </row>
    <row r="846" spans="1:8" ht="15.75" customHeight="1" x14ac:dyDescent="0.25">
      <c r="A846" s="1"/>
      <c r="B846" s="1"/>
      <c r="C846" s="1"/>
      <c r="D846" s="1"/>
      <c r="E846" s="110"/>
      <c r="F846" s="110"/>
      <c r="G846" s="110"/>
      <c r="H846" s="110"/>
    </row>
    <row r="847" spans="1:8" ht="15.75" customHeight="1" x14ac:dyDescent="0.25">
      <c r="A847" s="1"/>
      <c r="B847" s="1"/>
      <c r="C847" s="1"/>
      <c r="D847" s="1"/>
      <c r="E847" s="110"/>
      <c r="F847" s="110"/>
      <c r="G847" s="110"/>
      <c r="H847" s="110"/>
    </row>
    <row r="848" spans="1:8" ht="15.75" customHeight="1" x14ac:dyDescent="0.25">
      <c r="A848" s="1"/>
      <c r="B848" s="1"/>
      <c r="C848" s="1"/>
      <c r="D848" s="1"/>
      <c r="E848" s="110"/>
      <c r="F848" s="110"/>
      <c r="G848" s="110"/>
      <c r="H848" s="110"/>
    </row>
    <row r="849" spans="1:8" ht="15.75" customHeight="1" x14ac:dyDescent="0.25">
      <c r="A849" s="1"/>
      <c r="B849" s="1"/>
      <c r="C849" s="1"/>
      <c r="D849" s="1"/>
      <c r="E849" s="110"/>
      <c r="F849" s="110"/>
      <c r="G849" s="110"/>
      <c r="H849" s="110"/>
    </row>
    <row r="850" spans="1:8" ht="15.75" customHeight="1" x14ac:dyDescent="0.25">
      <c r="A850" s="1"/>
      <c r="B850" s="1"/>
      <c r="C850" s="1"/>
      <c r="D850" s="1"/>
      <c r="E850" s="110"/>
      <c r="F850" s="110"/>
      <c r="G850" s="110"/>
      <c r="H850" s="110"/>
    </row>
    <row r="851" spans="1:8" ht="15.75" customHeight="1" x14ac:dyDescent="0.25">
      <c r="A851" s="1"/>
      <c r="B851" s="1"/>
      <c r="C851" s="1"/>
      <c r="D851" s="1"/>
      <c r="E851" s="110"/>
      <c r="F851" s="110"/>
      <c r="G851" s="110"/>
      <c r="H851" s="110"/>
    </row>
    <row r="852" spans="1:8" ht="15.75" customHeight="1" x14ac:dyDescent="0.25">
      <c r="A852" s="1"/>
      <c r="B852" s="1"/>
      <c r="C852" s="1"/>
      <c r="D852" s="1"/>
      <c r="E852" s="110"/>
      <c r="F852" s="110"/>
      <c r="G852" s="110"/>
      <c r="H852" s="110"/>
    </row>
    <row r="853" spans="1:8" ht="15.75" customHeight="1" x14ac:dyDescent="0.25">
      <c r="A853" s="1"/>
      <c r="B853" s="1"/>
      <c r="C853" s="1"/>
      <c r="D853" s="1"/>
      <c r="E853" s="110"/>
      <c r="F853" s="110"/>
      <c r="G853" s="110"/>
      <c r="H853" s="110"/>
    </row>
    <row r="854" spans="1:8" ht="15.75" customHeight="1" x14ac:dyDescent="0.25">
      <c r="A854" s="1"/>
      <c r="B854" s="1"/>
      <c r="C854" s="1"/>
      <c r="D854" s="1"/>
      <c r="E854" s="110"/>
      <c r="F854" s="110"/>
      <c r="G854" s="110"/>
      <c r="H854" s="110"/>
    </row>
    <row r="855" spans="1:8" ht="15.75" customHeight="1" x14ac:dyDescent="0.25">
      <c r="A855" s="1"/>
      <c r="B855" s="1"/>
      <c r="C855" s="1"/>
      <c r="D855" s="1"/>
      <c r="E855" s="110"/>
      <c r="F855" s="110"/>
      <c r="G855" s="110"/>
      <c r="H855" s="110"/>
    </row>
    <row r="856" spans="1:8" ht="15.75" customHeight="1" x14ac:dyDescent="0.25">
      <c r="A856" s="1"/>
      <c r="B856" s="1"/>
      <c r="C856" s="1"/>
      <c r="D856" s="1"/>
      <c r="E856" s="110"/>
      <c r="F856" s="110"/>
      <c r="G856" s="110"/>
      <c r="H856" s="110"/>
    </row>
    <row r="857" spans="1:8" ht="15.75" customHeight="1" x14ac:dyDescent="0.25">
      <c r="A857" s="1"/>
      <c r="B857" s="1"/>
      <c r="C857" s="1"/>
      <c r="D857" s="1"/>
      <c r="E857" s="110"/>
      <c r="F857" s="110"/>
      <c r="G857" s="110"/>
      <c r="H857" s="110"/>
    </row>
    <row r="858" spans="1:8" ht="15.75" customHeight="1" x14ac:dyDescent="0.25">
      <c r="A858" s="1"/>
      <c r="B858" s="1"/>
      <c r="C858" s="1"/>
      <c r="D858" s="1"/>
      <c r="E858" s="110"/>
      <c r="F858" s="110"/>
      <c r="G858" s="110"/>
      <c r="H858" s="110"/>
    </row>
    <row r="859" spans="1:8" ht="15.75" customHeight="1" x14ac:dyDescent="0.25">
      <c r="A859" s="1"/>
      <c r="B859" s="1"/>
      <c r="C859" s="1"/>
      <c r="D859" s="1"/>
      <c r="E859" s="110"/>
      <c r="F859" s="110"/>
      <c r="G859" s="110"/>
      <c r="H859" s="110"/>
    </row>
    <row r="860" spans="1:8" ht="15.75" customHeight="1" x14ac:dyDescent="0.25">
      <c r="A860" s="1"/>
      <c r="B860" s="1"/>
      <c r="C860" s="1"/>
      <c r="D860" s="1"/>
      <c r="E860" s="110"/>
      <c r="F860" s="110"/>
      <c r="G860" s="110"/>
      <c r="H860" s="110"/>
    </row>
    <row r="861" spans="1:8" ht="15.75" customHeight="1" x14ac:dyDescent="0.25">
      <c r="A861" s="1"/>
      <c r="B861" s="1"/>
      <c r="C861" s="1"/>
      <c r="D861" s="1"/>
      <c r="E861" s="110"/>
      <c r="F861" s="110"/>
      <c r="G861" s="110"/>
      <c r="H861" s="110"/>
    </row>
    <row r="862" spans="1:8" ht="15.75" customHeight="1" x14ac:dyDescent="0.25">
      <c r="A862" s="1"/>
      <c r="B862" s="1"/>
      <c r="C862" s="1"/>
      <c r="D862" s="1"/>
      <c r="E862" s="110"/>
      <c r="F862" s="110"/>
      <c r="G862" s="110"/>
      <c r="H862" s="110"/>
    </row>
    <row r="863" spans="1:8" ht="15.75" customHeight="1" x14ac:dyDescent="0.25">
      <c r="A863" s="1"/>
      <c r="B863" s="1"/>
      <c r="C863" s="1"/>
      <c r="D863" s="1"/>
      <c r="E863" s="110"/>
      <c r="F863" s="110"/>
      <c r="G863" s="110"/>
      <c r="H863" s="110"/>
    </row>
    <row r="864" spans="1:8" ht="15.75" customHeight="1" x14ac:dyDescent="0.25">
      <c r="A864" s="1"/>
      <c r="B864" s="1"/>
      <c r="C864" s="1"/>
      <c r="D864" s="1"/>
      <c r="E864" s="110"/>
      <c r="F864" s="110"/>
      <c r="G864" s="110"/>
      <c r="H864" s="110"/>
    </row>
    <row r="865" spans="1:8" ht="15.75" customHeight="1" x14ac:dyDescent="0.25">
      <c r="A865" s="1"/>
      <c r="B865" s="1"/>
      <c r="C865" s="1"/>
      <c r="D865" s="1"/>
      <c r="E865" s="110"/>
      <c r="F865" s="110"/>
      <c r="G865" s="110"/>
      <c r="H865" s="110"/>
    </row>
    <row r="866" spans="1:8" ht="15.75" customHeight="1" x14ac:dyDescent="0.25">
      <c r="A866" s="1"/>
      <c r="B866" s="1"/>
      <c r="C866" s="1"/>
      <c r="D866" s="1"/>
      <c r="E866" s="110"/>
      <c r="F866" s="110"/>
      <c r="G866" s="110"/>
      <c r="H866" s="110"/>
    </row>
    <row r="867" spans="1:8" ht="15.75" customHeight="1" x14ac:dyDescent="0.25">
      <c r="A867" s="1"/>
      <c r="B867" s="1"/>
      <c r="C867" s="1"/>
      <c r="D867" s="1"/>
      <c r="E867" s="110"/>
      <c r="F867" s="110"/>
      <c r="G867" s="110"/>
      <c r="H867" s="110"/>
    </row>
    <row r="868" spans="1:8" ht="15.75" customHeight="1" x14ac:dyDescent="0.25">
      <c r="A868" s="1"/>
      <c r="B868" s="1"/>
      <c r="C868" s="1"/>
      <c r="D868" s="1"/>
      <c r="E868" s="110"/>
      <c r="F868" s="110"/>
      <c r="G868" s="110"/>
      <c r="H868" s="110"/>
    </row>
    <row r="869" spans="1:8" ht="15.75" customHeight="1" x14ac:dyDescent="0.25">
      <c r="A869" s="1"/>
      <c r="B869" s="1"/>
      <c r="C869" s="1"/>
      <c r="D869" s="1"/>
      <c r="E869" s="110"/>
      <c r="F869" s="110"/>
      <c r="G869" s="110"/>
      <c r="H869" s="110"/>
    </row>
    <row r="870" spans="1:8" ht="15.75" customHeight="1" x14ac:dyDescent="0.25">
      <c r="A870" s="1"/>
      <c r="B870" s="1"/>
      <c r="C870" s="1"/>
      <c r="D870" s="1"/>
      <c r="E870" s="110"/>
      <c r="F870" s="110"/>
      <c r="G870" s="110"/>
      <c r="H870" s="110"/>
    </row>
    <row r="871" spans="1:8" ht="15.75" customHeight="1" x14ac:dyDescent="0.25">
      <c r="A871" s="1"/>
      <c r="B871" s="1"/>
      <c r="C871" s="1"/>
      <c r="D871" s="1"/>
      <c r="E871" s="110"/>
      <c r="F871" s="110"/>
      <c r="G871" s="110"/>
      <c r="H871" s="110"/>
    </row>
    <row r="872" spans="1:8" ht="15.75" customHeight="1" x14ac:dyDescent="0.25">
      <c r="A872" s="1"/>
      <c r="B872" s="1"/>
      <c r="C872" s="1"/>
      <c r="D872" s="1"/>
      <c r="E872" s="110"/>
      <c r="F872" s="110"/>
      <c r="G872" s="110"/>
      <c r="H872" s="110"/>
    </row>
    <row r="873" spans="1:8" ht="15.75" customHeight="1" x14ac:dyDescent="0.25">
      <c r="A873" s="1"/>
      <c r="B873" s="1"/>
      <c r="C873" s="1"/>
      <c r="D873" s="1"/>
      <c r="E873" s="110"/>
      <c r="F873" s="110"/>
      <c r="G873" s="110"/>
      <c r="H873" s="110"/>
    </row>
    <row r="874" spans="1:8" ht="15.75" customHeight="1" x14ac:dyDescent="0.25">
      <c r="A874" s="1"/>
      <c r="B874" s="1"/>
      <c r="C874" s="1"/>
      <c r="D874" s="1"/>
      <c r="E874" s="110"/>
      <c r="F874" s="110"/>
      <c r="G874" s="110"/>
      <c r="H874" s="110"/>
    </row>
    <row r="875" spans="1:8" ht="15.75" customHeight="1" x14ac:dyDescent="0.25">
      <c r="A875" s="1"/>
      <c r="B875" s="1"/>
      <c r="C875" s="1"/>
      <c r="D875" s="1"/>
      <c r="E875" s="110"/>
      <c r="F875" s="110"/>
      <c r="G875" s="110"/>
      <c r="H875" s="110"/>
    </row>
    <row r="876" spans="1:8" ht="15.75" customHeight="1" x14ac:dyDescent="0.25">
      <c r="A876" s="1"/>
      <c r="B876" s="1"/>
      <c r="C876" s="1"/>
      <c r="D876" s="1"/>
      <c r="E876" s="110"/>
      <c r="F876" s="110"/>
      <c r="G876" s="110"/>
      <c r="H876" s="110"/>
    </row>
    <row r="877" spans="1:8" ht="15.75" customHeight="1" x14ac:dyDescent="0.25">
      <c r="A877" s="1"/>
      <c r="B877" s="1"/>
      <c r="C877" s="1"/>
      <c r="D877" s="1"/>
      <c r="E877" s="110"/>
      <c r="F877" s="110"/>
      <c r="G877" s="110"/>
      <c r="H877" s="110"/>
    </row>
    <row r="878" spans="1:8" ht="15.75" customHeight="1" x14ac:dyDescent="0.25">
      <c r="A878" s="1"/>
      <c r="B878" s="1"/>
      <c r="C878" s="1"/>
      <c r="D878" s="1"/>
      <c r="E878" s="110"/>
      <c r="F878" s="110"/>
      <c r="G878" s="110"/>
      <c r="H878" s="110"/>
    </row>
    <row r="879" spans="1:8" ht="15.75" customHeight="1" x14ac:dyDescent="0.25">
      <c r="A879" s="1"/>
      <c r="B879" s="1"/>
      <c r="C879" s="1"/>
      <c r="D879" s="1"/>
      <c r="E879" s="110"/>
      <c r="F879" s="110"/>
      <c r="G879" s="110"/>
      <c r="H879" s="110"/>
    </row>
    <row r="880" spans="1:8" ht="15.75" customHeight="1" x14ac:dyDescent="0.25">
      <c r="A880" s="1"/>
      <c r="B880" s="1"/>
      <c r="C880" s="1"/>
      <c r="D880" s="1"/>
      <c r="E880" s="110"/>
      <c r="F880" s="110"/>
      <c r="G880" s="110"/>
      <c r="H880" s="110"/>
    </row>
    <row r="881" spans="1:8" ht="15.75" customHeight="1" x14ac:dyDescent="0.25">
      <c r="A881" s="1"/>
      <c r="B881" s="1"/>
      <c r="C881" s="1"/>
      <c r="D881" s="1"/>
      <c r="E881" s="110"/>
      <c r="F881" s="110"/>
      <c r="G881" s="110"/>
      <c r="H881" s="110"/>
    </row>
    <row r="882" spans="1:8" ht="15.75" customHeight="1" x14ac:dyDescent="0.25">
      <c r="A882" s="1"/>
      <c r="B882" s="1"/>
      <c r="C882" s="1"/>
      <c r="D882" s="1"/>
      <c r="E882" s="110"/>
      <c r="F882" s="110"/>
      <c r="G882" s="110"/>
      <c r="H882" s="110"/>
    </row>
    <row r="883" spans="1:8" ht="15.75" customHeight="1" x14ac:dyDescent="0.25">
      <c r="A883" s="1"/>
      <c r="B883" s="1"/>
      <c r="C883" s="1"/>
      <c r="D883" s="1"/>
      <c r="E883" s="110"/>
      <c r="F883" s="110"/>
      <c r="G883" s="110"/>
      <c r="H883" s="110"/>
    </row>
    <row r="884" spans="1:8" ht="15.75" customHeight="1" x14ac:dyDescent="0.25">
      <c r="A884" s="1"/>
      <c r="B884" s="1"/>
      <c r="C884" s="1"/>
      <c r="D884" s="1"/>
      <c r="E884" s="110"/>
      <c r="F884" s="110"/>
      <c r="G884" s="110"/>
      <c r="H884" s="110"/>
    </row>
    <row r="885" spans="1:8" ht="15.75" customHeight="1" x14ac:dyDescent="0.25">
      <c r="A885" s="1"/>
      <c r="B885" s="1"/>
      <c r="C885" s="1"/>
      <c r="D885" s="1"/>
      <c r="E885" s="110"/>
      <c r="F885" s="110"/>
      <c r="G885" s="110"/>
      <c r="H885" s="110"/>
    </row>
    <row r="886" spans="1:8" ht="15.75" customHeight="1" x14ac:dyDescent="0.25">
      <c r="A886" s="1"/>
      <c r="B886" s="1"/>
      <c r="C886" s="1"/>
      <c r="D886" s="1"/>
      <c r="E886" s="110"/>
      <c r="F886" s="110"/>
      <c r="G886" s="110"/>
      <c r="H886" s="110"/>
    </row>
    <row r="887" spans="1:8" ht="15.75" customHeight="1" x14ac:dyDescent="0.25">
      <c r="A887" s="1"/>
      <c r="B887" s="1"/>
      <c r="C887" s="1"/>
      <c r="D887" s="1"/>
      <c r="E887" s="110"/>
      <c r="F887" s="110"/>
      <c r="G887" s="110"/>
      <c r="H887" s="110"/>
    </row>
    <row r="888" spans="1:8" ht="15.75" customHeight="1" x14ac:dyDescent="0.25">
      <c r="A888" s="1"/>
      <c r="B888" s="1"/>
      <c r="C888" s="1"/>
      <c r="D888" s="1"/>
      <c r="E888" s="110"/>
      <c r="F888" s="110"/>
      <c r="G888" s="110"/>
      <c r="H888" s="110"/>
    </row>
    <row r="889" spans="1:8" ht="15.75" customHeight="1" x14ac:dyDescent="0.25">
      <c r="A889" s="1"/>
      <c r="B889" s="1"/>
      <c r="C889" s="1"/>
      <c r="D889" s="1"/>
      <c r="E889" s="110"/>
      <c r="F889" s="110"/>
      <c r="G889" s="110"/>
      <c r="H889" s="110"/>
    </row>
    <row r="890" spans="1:8" ht="15.75" customHeight="1" x14ac:dyDescent="0.25">
      <c r="A890" s="1"/>
      <c r="B890" s="1"/>
      <c r="C890" s="1"/>
      <c r="D890" s="1"/>
      <c r="E890" s="110"/>
      <c r="F890" s="110"/>
      <c r="G890" s="110"/>
      <c r="H890" s="110"/>
    </row>
    <row r="891" spans="1:8" ht="15.75" customHeight="1" x14ac:dyDescent="0.25">
      <c r="A891" s="1"/>
      <c r="B891" s="1"/>
      <c r="C891" s="1"/>
      <c r="D891" s="1"/>
      <c r="E891" s="110"/>
      <c r="F891" s="110"/>
      <c r="G891" s="110"/>
      <c r="H891" s="110"/>
    </row>
    <row r="892" spans="1:8" ht="15.75" customHeight="1" x14ac:dyDescent="0.25">
      <c r="A892" s="1"/>
      <c r="B892" s="1"/>
      <c r="C892" s="1"/>
      <c r="D892" s="1"/>
      <c r="E892" s="110"/>
      <c r="F892" s="110"/>
      <c r="G892" s="110"/>
      <c r="H892" s="110"/>
    </row>
    <row r="893" spans="1:8" ht="15.75" customHeight="1" x14ac:dyDescent="0.25">
      <c r="A893" s="1"/>
      <c r="B893" s="1"/>
      <c r="C893" s="1"/>
      <c r="D893" s="1"/>
      <c r="E893" s="110"/>
      <c r="F893" s="110"/>
      <c r="G893" s="110"/>
      <c r="H893" s="110"/>
    </row>
    <row r="894" spans="1:8" ht="15.75" customHeight="1" x14ac:dyDescent="0.25">
      <c r="A894" s="1"/>
      <c r="B894" s="1"/>
      <c r="C894" s="1"/>
      <c r="D894" s="1"/>
      <c r="E894" s="110"/>
      <c r="F894" s="110"/>
      <c r="G894" s="110"/>
      <c r="H894" s="110"/>
    </row>
    <row r="895" spans="1:8" ht="15.75" customHeight="1" x14ac:dyDescent="0.25">
      <c r="A895" s="1"/>
      <c r="B895" s="1"/>
      <c r="C895" s="1"/>
      <c r="D895" s="1"/>
      <c r="E895" s="110"/>
      <c r="F895" s="110"/>
      <c r="G895" s="110"/>
      <c r="H895" s="110"/>
    </row>
    <row r="896" spans="1:8" ht="15.75" customHeight="1" x14ac:dyDescent="0.25">
      <c r="A896" s="1"/>
      <c r="B896" s="1"/>
      <c r="C896" s="1"/>
      <c r="D896" s="1"/>
      <c r="E896" s="110"/>
      <c r="F896" s="110"/>
      <c r="G896" s="110"/>
      <c r="H896" s="110"/>
    </row>
    <row r="897" spans="1:8" ht="15.75" customHeight="1" x14ac:dyDescent="0.25">
      <c r="A897" s="1"/>
      <c r="B897" s="1"/>
      <c r="C897" s="1"/>
      <c r="D897" s="1"/>
      <c r="E897" s="110"/>
      <c r="F897" s="110"/>
      <c r="G897" s="110"/>
      <c r="H897" s="110"/>
    </row>
    <row r="898" spans="1:8" ht="15.75" customHeight="1" x14ac:dyDescent="0.25">
      <c r="A898" s="1"/>
      <c r="B898" s="1"/>
      <c r="C898" s="1"/>
      <c r="D898" s="1"/>
      <c r="E898" s="110"/>
      <c r="F898" s="110"/>
      <c r="G898" s="110"/>
      <c r="H898" s="110"/>
    </row>
    <row r="899" spans="1:8" ht="15.75" customHeight="1" x14ac:dyDescent="0.25">
      <c r="A899" s="1"/>
      <c r="B899" s="1"/>
      <c r="C899" s="1"/>
      <c r="D899" s="1"/>
      <c r="E899" s="110"/>
      <c r="F899" s="110"/>
      <c r="G899" s="110"/>
      <c r="H899" s="110"/>
    </row>
    <row r="900" spans="1:8" ht="15.75" customHeight="1" x14ac:dyDescent="0.25">
      <c r="A900" s="1"/>
      <c r="B900" s="1"/>
      <c r="C900" s="1"/>
      <c r="D900" s="1"/>
      <c r="E900" s="110"/>
      <c r="F900" s="110"/>
      <c r="G900" s="110"/>
      <c r="H900" s="110"/>
    </row>
    <row r="901" spans="1:8" ht="15.75" customHeight="1" x14ac:dyDescent="0.25">
      <c r="A901" s="1"/>
      <c r="B901" s="1"/>
      <c r="C901" s="1"/>
      <c r="D901" s="1"/>
      <c r="E901" s="110"/>
      <c r="F901" s="110"/>
      <c r="G901" s="110"/>
      <c r="H901" s="110"/>
    </row>
    <row r="902" spans="1:8" ht="15.75" customHeight="1" x14ac:dyDescent="0.25">
      <c r="A902" s="1"/>
      <c r="B902" s="1"/>
      <c r="C902" s="1"/>
      <c r="D902" s="1"/>
      <c r="E902" s="110"/>
      <c r="F902" s="110"/>
      <c r="G902" s="110"/>
      <c r="H902" s="110"/>
    </row>
    <row r="903" spans="1:8" ht="15.75" customHeight="1" x14ac:dyDescent="0.25">
      <c r="A903" s="1"/>
      <c r="B903" s="1"/>
      <c r="C903" s="1"/>
      <c r="D903" s="1"/>
      <c r="E903" s="110"/>
      <c r="F903" s="110"/>
      <c r="G903" s="110"/>
      <c r="H903" s="110"/>
    </row>
    <row r="904" spans="1:8" ht="15.75" customHeight="1" x14ac:dyDescent="0.25">
      <c r="A904" s="1"/>
      <c r="B904" s="1"/>
      <c r="C904" s="1"/>
      <c r="D904" s="1"/>
      <c r="E904" s="110"/>
      <c r="F904" s="110"/>
      <c r="G904" s="110"/>
      <c r="H904" s="110"/>
    </row>
    <row r="905" spans="1:8" ht="15.75" customHeight="1" x14ac:dyDescent="0.25">
      <c r="A905" s="1"/>
      <c r="B905" s="1"/>
      <c r="C905" s="1"/>
      <c r="D905" s="1"/>
      <c r="E905" s="110"/>
      <c r="F905" s="110"/>
      <c r="G905" s="110"/>
      <c r="H905" s="110"/>
    </row>
    <row r="906" spans="1:8" ht="15.75" customHeight="1" x14ac:dyDescent="0.25">
      <c r="A906" s="1"/>
      <c r="B906" s="1"/>
      <c r="C906" s="1"/>
      <c r="D906" s="1"/>
      <c r="E906" s="110"/>
      <c r="F906" s="110"/>
      <c r="G906" s="110"/>
      <c r="H906" s="110"/>
    </row>
    <row r="907" spans="1:8" ht="15.75" customHeight="1" x14ac:dyDescent="0.25">
      <c r="A907" s="1"/>
      <c r="B907" s="1"/>
      <c r="C907" s="1"/>
      <c r="D907" s="1"/>
      <c r="E907" s="110"/>
      <c r="F907" s="110"/>
      <c r="G907" s="110"/>
      <c r="H907" s="110"/>
    </row>
    <row r="908" spans="1:8" ht="15.75" customHeight="1" x14ac:dyDescent="0.25">
      <c r="A908" s="1"/>
      <c r="B908" s="1"/>
      <c r="C908" s="1"/>
      <c r="D908" s="1"/>
      <c r="E908" s="110"/>
      <c r="F908" s="110"/>
      <c r="G908" s="110"/>
      <c r="H908" s="110"/>
    </row>
    <row r="909" spans="1:8" ht="15.75" customHeight="1" x14ac:dyDescent="0.25">
      <c r="A909" s="1"/>
      <c r="B909" s="1"/>
      <c r="C909" s="1"/>
      <c r="D909" s="1"/>
      <c r="E909" s="110"/>
      <c r="F909" s="110"/>
      <c r="G909" s="110"/>
      <c r="H909" s="110"/>
    </row>
    <row r="910" spans="1:8" ht="15.75" customHeight="1" x14ac:dyDescent="0.25">
      <c r="A910" s="1"/>
      <c r="B910" s="1"/>
      <c r="C910" s="1"/>
      <c r="D910" s="1"/>
      <c r="E910" s="110"/>
      <c r="F910" s="110"/>
      <c r="G910" s="110"/>
      <c r="H910" s="110"/>
    </row>
    <row r="911" spans="1:8" ht="15.75" customHeight="1" x14ac:dyDescent="0.25">
      <c r="A911" s="1"/>
      <c r="B911" s="1"/>
      <c r="C911" s="1"/>
      <c r="D911" s="1"/>
      <c r="E911" s="110"/>
      <c r="F911" s="110"/>
      <c r="G911" s="110"/>
      <c r="H911" s="110"/>
    </row>
    <row r="912" spans="1:8" ht="15.75" customHeight="1" x14ac:dyDescent="0.25">
      <c r="A912" s="1"/>
      <c r="B912" s="1"/>
      <c r="C912" s="1"/>
      <c r="D912" s="1"/>
      <c r="E912" s="110"/>
      <c r="F912" s="110"/>
      <c r="G912" s="110"/>
      <c r="H912" s="110"/>
    </row>
    <row r="913" spans="1:8" ht="15.75" customHeight="1" x14ac:dyDescent="0.25">
      <c r="A913" s="1"/>
      <c r="B913" s="1"/>
      <c r="C913" s="1"/>
      <c r="D913" s="1"/>
      <c r="E913" s="110"/>
      <c r="F913" s="110"/>
      <c r="G913" s="110"/>
      <c r="H913" s="110"/>
    </row>
    <row r="914" spans="1:8" ht="15.75" customHeight="1" x14ac:dyDescent="0.25">
      <c r="A914" s="1"/>
      <c r="B914" s="1"/>
      <c r="C914" s="1"/>
      <c r="D914" s="1"/>
      <c r="E914" s="110"/>
      <c r="F914" s="110"/>
      <c r="G914" s="110"/>
      <c r="H914" s="110"/>
    </row>
    <row r="915" spans="1:8" ht="15.75" customHeight="1" x14ac:dyDescent="0.25">
      <c r="A915" s="1"/>
      <c r="B915" s="1"/>
      <c r="C915" s="1"/>
      <c r="D915" s="1"/>
      <c r="E915" s="110"/>
      <c r="F915" s="110"/>
      <c r="G915" s="110"/>
      <c r="H915" s="110"/>
    </row>
    <row r="916" spans="1:8" ht="15.75" customHeight="1" x14ac:dyDescent="0.25">
      <c r="A916" s="1"/>
      <c r="B916" s="1"/>
      <c r="C916" s="1"/>
      <c r="D916" s="1"/>
      <c r="E916" s="110"/>
      <c r="F916" s="110"/>
      <c r="G916" s="110"/>
      <c r="H916" s="110"/>
    </row>
    <row r="917" spans="1:8" ht="15.75" customHeight="1" x14ac:dyDescent="0.25">
      <c r="A917" s="1"/>
      <c r="B917" s="1"/>
      <c r="C917" s="1"/>
      <c r="D917" s="1"/>
      <c r="E917" s="110"/>
      <c r="F917" s="110"/>
      <c r="G917" s="110"/>
      <c r="H917" s="110"/>
    </row>
    <row r="918" spans="1:8" ht="15.75" customHeight="1" x14ac:dyDescent="0.25">
      <c r="A918" s="1"/>
      <c r="B918" s="1"/>
      <c r="C918" s="1"/>
      <c r="D918" s="1"/>
      <c r="E918" s="110"/>
      <c r="F918" s="110"/>
      <c r="G918" s="110"/>
      <c r="H918" s="110"/>
    </row>
    <row r="919" spans="1:8" ht="15.75" customHeight="1" x14ac:dyDescent="0.25">
      <c r="A919" s="1"/>
      <c r="B919" s="1"/>
      <c r="C919" s="1"/>
      <c r="D919" s="1"/>
      <c r="E919" s="110"/>
      <c r="F919" s="110"/>
      <c r="G919" s="110"/>
      <c r="H919" s="110"/>
    </row>
    <row r="920" spans="1:8" ht="15.75" customHeight="1" x14ac:dyDescent="0.25">
      <c r="A920" s="1"/>
      <c r="B920" s="1"/>
      <c r="C920" s="1"/>
      <c r="D920" s="1"/>
      <c r="E920" s="110"/>
      <c r="F920" s="110"/>
      <c r="G920" s="110"/>
      <c r="H920" s="110"/>
    </row>
    <row r="921" spans="1:8" ht="15.75" customHeight="1" x14ac:dyDescent="0.25">
      <c r="A921" s="1"/>
      <c r="B921" s="1"/>
      <c r="C921" s="1"/>
      <c r="D921" s="1"/>
      <c r="E921" s="110"/>
      <c r="F921" s="110"/>
      <c r="G921" s="110"/>
      <c r="H921" s="110"/>
    </row>
    <row r="922" spans="1:8" ht="15.75" customHeight="1" x14ac:dyDescent="0.25">
      <c r="A922" s="1"/>
      <c r="B922" s="1"/>
      <c r="C922" s="1"/>
      <c r="D922" s="1"/>
      <c r="E922" s="110"/>
      <c r="F922" s="110"/>
      <c r="G922" s="110"/>
      <c r="H922" s="110"/>
    </row>
    <row r="923" spans="1:8" ht="15.75" customHeight="1" x14ac:dyDescent="0.25">
      <c r="A923" s="1"/>
      <c r="B923" s="1"/>
      <c r="C923" s="1"/>
      <c r="D923" s="1"/>
      <c r="E923" s="110"/>
      <c r="F923" s="110"/>
      <c r="G923" s="110"/>
      <c r="H923" s="110"/>
    </row>
    <row r="924" spans="1:8" ht="15.75" customHeight="1" x14ac:dyDescent="0.25">
      <c r="A924" s="1"/>
      <c r="B924" s="1"/>
      <c r="C924" s="1"/>
      <c r="D924" s="1"/>
      <c r="E924" s="110"/>
      <c r="F924" s="110"/>
      <c r="G924" s="110"/>
      <c r="H924" s="110"/>
    </row>
    <row r="925" spans="1:8" ht="15.75" customHeight="1" x14ac:dyDescent="0.25">
      <c r="A925" s="1"/>
      <c r="B925" s="1"/>
      <c r="C925" s="1"/>
      <c r="D925" s="1"/>
      <c r="E925" s="110"/>
      <c r="F925" s="110"/>
      <c r="G925" s="110"/>
      <c r="H925" s="110"/>
    </row>
    <row r="926" spans="1:8" ht="15.75" customHeight="1" x14ac:dyDescent="0.25">
      <c r="A926" s="1"/>
      <c r="B926" s="1"/>
      <c r="C926" s="1"/>
      <c r="D926" s="1"/>
      <c r="E926" s="110"/>
      <c r="F926" s="110"/>
      <c r="G926" s="110"/>
      <c r="H926" s="110"/>
    </row>
    <row r="927" spans="1:8" ht="15.75" customHeight="1" x14ac:dyDescent="0.25">
      <c r="A927" s="1"/>
      <c r="B927" s="1"/>
      <c r="C927" s="1"/>
      <c r="D927" s="1"/>
      <c r="E927" s="110"/>
      <c r="F927" s="110"/>
      <c r="G927" s="110"/>
      <c r="H927" s="110"/>
    </row>
    <row r="928" spans="1:8" ht="15.75" customHeight="1" x14ac:dyDescent="0.25">
      <c r="A928" s="1"/>
      <c r="B928" s="1"/>
      <c r="C928" s="1"/>
      <c r="D928" s="1"/>
      <c r="E928" s="110"/>
      <c r="F928" s="110"/>
      <c r="G928" s="110"/>
      <c r="H928" s="110"/>
    </row>
    <row r="929" spans="1:8" ht="15.75" customHeight="1" x14ac:dyDescent="0.25">
      <c r="A929" s="1"/>
      <c r="B929" s="1"/>
      <c r="C929" s="1"/>
      <c r="D929" s="1"/>
      <c r="E929" s="110"/>
      <c r="F929" s="110"/>
      <c r="G929" s="110"/>
      <c r="H929" s="110"/>
    </row>
    <row r="930" spans="1:8" ht="15.75" customHeight="1" x14ac:dyDescent="0.25">
      <c r="A930" s="1"/>
      <c r="B930" s="1"/>
      <c r="C930" s="1"/>
      <c r="D930" s="1"/>
      <c r="E930" s="110"/>
      <c r="F930" s="110"/>
      <c r="G930" s="110"/>
      <c r="H930" s="110"/>
    </row>
    <row r="931" spans="1:8" ht="15.75" customHeight="1" x14ac:dyDescent="0.25">
      <c r="A931" s="1"/>
      <c r="B931" s="1"/>
      <c r="C931" s="1"/>
      <c r="D931" s="1"/>
      <c r="E931" s="110"/>
      <c r="F931" s="110"/>
      <c r="G931" s="110"/>
      <c r="H931" s="110"/>
    </row>
    <row r="932" spans="1:8" ht="15.75" customHeight="1" x14ac:dyDescent="0.25">
      <c r="A932" s="1"/>
      <c r="B932" s="1"/>
      <c r="C932" s="1"/>
      <c r="D932" s="1"/>
      <c r="E932" s="110"/>
      <c r="F932" s="110"/>
      <c r="G932" s="110"/>
      <c r="H932" s="110"/>
    </row>
    <row r="933" spans="1:8" ht="15.75" customHeight="1" x14ac:dyDescent="0.25">
      <c r="A933" s="1"/>
      <c r="B933" s="1"/>
      <c r="C933" s="1"/>
      <c r="D933" s="1"/>
      <c r="E933" s="110"/>
      <c r="F933" s="110"/>
      <c r="G933" s="110"/>
      <c r="H933" s="110"/>
    </row>
    <row r="934" spans="1:8" ht="15.75" customHeight="1" x14ac:dyDescent="0.25">
      <c r="A934" s="1"/>
      <c r="B934" s="1"/>
      <c r="C934" s="1"/>
      <c r="D934" s="1"/>
      <c r="E934" s="110"/>
      <c r="F934" s="110"/>
      <c r="G934" s="110"/>
      <c r="H934" s="110"/>
    </row>
    <row r="935" spans="1:8" ht="15.75" customHeight="1" x14ac:dyDescent="0.25">
      <c r="A935" s="1"/>
      <c r="B935" s="1"/>
      <c r="C935" s="1"/>
      <c r="D935" s="1"/>
      <c r="E935" s="110"/>
      <c r="F935" s="110"/>
      <c r="G935" s="110"/>
      <c r="H935" s="110"/>
    </row>
    <row r="936" spans="1:8" ht="15.75" customHeight="1" x14ac:dyDescent="0.25">
      <c r="A936" s="1"/>
      <c r="B936" s="1"/>
      <c r="C936" s="1"/>
      <c r="D936" s="1"/>
      <c r="E936" s="110"/>
      <c r="F936" s="110"/>
      <c r="G936" s="110"/>
      <c r="H936" s="110"/>
    </row>
    <row r="937" spans="1:8" ht="15.75" customHeight="1" x14ac:dyDescent="0.25">
      <c r="A937" s="1"/>
      <c r="B937" s="1"/>
      <c r="C937" s="1"/>
      <c r="D937" s="1"/>
      <c r="E937" s="110"/>
      <c r="F937" s="110"/>
      <c r="G937" s="110"/>
      <c r="H937" s="110"/>
    </row>
    <row r="938" spans="1:8" ht="15.75" customHeight="1" x14ac:dyDescent="0.25">
      <c r="A938" s="1"/>
      <c r="B938" s="1"/>
      <c r="C938" s="1"/>
      <c r="D938" s="1"/>
      <c r="E938" s="110"/>
      <c r="F938" s="110"/>
      <c r="G938" s="110"/>
      <c r="H938" s="110"/>
    </row>
    <row r="939" spans="1:8" ht="15.75" customHeight="1" x14ac:dyDescent="0.25">
      <c r="A939" s="1"/>
      <c r="B939" s="1"/>
      <c r="C939" s="1"/>
      <c r="D939" s="1"/>
      <c r="E939" s="110"/>
      <c r="F939" s="110"/>
      <c r="G939" s="110"/>
      <c r="H939" s="110"/>
    </row>
    <row r="940" spans="1:8" ht="15.75" customHeight="1" x14ac:dyDescent="0.25">
      <c r="A940" s="1"/>
      <c r="B940" s="1"/>
      <c r="C940" s="1"/>
      <c r="D940" s="1"/>
      <c r="E940" s="110"/>
      <c r="F940" s="110"/>
      <c r="G940" s="110"/>
      <c r="H940" s="110"/>
    </row>
    <row r="941" spans="1:8" ht="15.75" customHeight="1" x14ac:dyDescent="0.25">
      <c r="A941" s="1"/>
      <c r="B941" s="1"/>
      <c r="C941" s="1"/>
      <c r="D941" s="1"/>
      <c r="E941" s="110"/>
      <c r="F941" s="110"/>
      <c r="G941" s="110"/>
      <c r="H941" s="110"/>
    </row>
    <row r="942" spans="1:8" ht="15.75" customHeight="1" x14ac:dyDescent="0.25">
      <c r="A942" s="1"/>
      <c r="B942" s="1"/>
      <c r="C942" s="1"/>
      <c r="D942" s="1"/>
      <c r="E942" s="110"/>
      <c r="F942" s="110"/>
      <c r="G942" s="110"/>
      <c r="H942" s="110"/>
    </row>
    <row r="943" spans="1:8" ht="15.75" customHeight="1" x14ac:dyDescent="0.25">
      <c r="A943" s="1"/>
      <c r="B943" s="1"/>
      <c r="C943" s="1"/>
      <c r="D943" s="1"/>
      <c r="E943" s="110"/>
      <c r="F943" s="110"/>
      <c r="G943" s="110"/>
      <c r="H943" s="110"/>
    </row>
    <row r="944" spans="1:8" ht="15.75" customHeight="1" x14ac:dyDescent="0.25">
      <c r="A944" s="1"/>
      <c r="B944" s="1"/>
      <c r="C944" s="1"/>
      <c r="D944" s="1"/>
      <c r="E944" s="110"/>
      <c r="F944" s="110"/>
      <c r="G944" s="110"/>
      <c r="H944" s="110"/>
    </row>
    <row r="945" spans="1:8" ht="15.75" customHeight="1" x14ac:dyDescent="0.25">
      <c r="A945" s="1"/>
      <c r="B945" s="1"/>
      <c r="C945" s="1"/>
      <c r="D945" s="1"/>
      <c r="E945" s="110"/>
      <c r="F945" s="110"/>
      <c r="G945" s="110"/>
      <c r="H945" s="110"/>
    </row>
    <row r="946" spans="1:8" ht="15.75" customHeight="1" x14ac:dyDescent="0.25">
      <c r="A946" s="1"/>
      <c r="B946" s="1"/>
      <c r="C946" s="1"/>
      <c r="D946" s="1"/>
      <c r="E946" s="110"/>
      <c r="F946" s="110"/>
      <c r="G946" s="110"/>
      <c r="H946" s="110"/>
    </row>
    <row r="947" spans="1:8" ht="15.75" customHeight="1" x14ac:dyDescent="0.25">
      <c r="A947" s="1"/>
      <c r="B947" s="1"/>
      <c r="C947" s="1"/>
      <c r="D947" s="1"/>
      <c r="E947" s="110"/>
      <c r="F947" s="110"/>
      <c r="G947" s="110"/>
      <c r="H947" s="110"/>
    </row>
    <row r="948" spans="1:8" ht="15.75" customHeight="1" x14ac:dyDescent="0.25">
      <c r="A948" s="1"/>
      <c r="B948" s="1"/>
      <c r="C948" s="1"/>
      <c r="D948" s="1"/>
      <c r="E948" s="110"/>
      <c r="F948" s="110"/>
      <c r="G948" s="110"/>
      <c r="H948" s="110"/>
    </row>
    <row r="949" spans="1:8" ht="15.75" customHeight="1" x14ac:dyDescent="0.25">
      <c r="A949" s="1"/>
      <c r="B949" s="1"/>
      <c r="C949" s="1"/>
      <c r="D949" s="1"/>
      <c r="E949" s="110"/>
      <c r="F949" s="110"/>
      <c r="G949" s="110"/>
      <c r="H949" s="110"/>
    </row>
    <row r="950" spans="1:8" ht="15.75" customHeight="1" x14ac:dyDescent="0.25">
      <c r="A950" s="1"/>
      <c r="B950" s="1"/>
      <c r="C950" s="1"/>
      <c r="D950" s="1"/>
      <c r="E950" s="110"/>
      <c r="F950" s="110"/>
      <c r="G950" s="110"/>
      <c r="H950" s="110"/>
    </row>
    <row r="951" spans="1:8" ht="15.75" customHeight="1" x14ac:dyDescent="0.25">
      <c r="A951" s="1"/>
      <c r="B951" s="1"/>
      <c r="C951" s="1"/>
      <c r="D951" s="1"/>
      <c r="E951" s="110"/>
      <c r="F951" s="110"/>
      <c r="G951" s="110"/>
      <c r="H951" s="110"/>
    </row>
    <row r="952" spans="1:8" ht="15.75" customHeight="1" x14ac:dyDescent="0.25">
      <c r="A952" s="1"/>
      <c r="B952" s="1"/>
      <c r="C952" s="1"/>
      <c r="D952" s="1"/>
      <c r="E952" s="110"/>
      <c r="F952" s="110"/>
      <c r="G952" s="110"/>
      <c r="H952" s="110"/>
    </row>
    <row r="953" spans="1:8" ht="15.75" customHeight="1" x14ac:dyDescent="0.25">
      <c r="A953" s="1"/>
      <c r="B953" s="1"/>
      <c r="C953" s="1"/>
      <c r="D953" s="1"/>
      <c r="E953" s="110"/>
      <c r="F953" s="110"/>
      <c r="G953" s="110"/>
      <c r="H953" s="110"/>
    </row>
    <row r="954" spans="1:8" ht="15.75" customHeight="1" x14ac:dyDescent="0.25">
      <c r="A954" s="1"/>
      <c r="B954" s="1"/>
      <c r="C954" s="1"/>
      <c r="D954" s="1"/>
      <c r="E954" s="110"/>
      <c r="F954" s="110"/>
      <c r="G954" s="110"/>
      <c r="H954" s="110"/>
    </row>
    <row r="955" spans="1:8" ht="15.75" customHeight="1" x14ac:dyDescent="0.25">
      <c r="A955" s="1"/>
      <c r="B955" s="1"/>
      <c r="C955" s="1"/>
      <c r="D955" s="1"/>
      <c r="E955" s="110"/>
      <c r="F955" s="110"/>
      <c r="G955" s="110"/>
      <c r="H955" s="110"/>
    </row>
    <row r="956" spans="1:8" ht="15.75" customHeight="1" x14ac:dyDescent="0.25">
      <c r="A956" s="1"/>
      <c r="B956" s="1"/>
      <c r="C956" s="1"/>
      <c r="D956" s="1"/>
      <c r="E956" s="110"/>
      <c r="F956" s="110"/>
      <c r="G956" s="110"/>
      <c r="H956" s="110"/>
    </row>
    <row r="957" spans="1:8" ht="15.75" customHeight="1" x14ac:dyDescent="0.25">
      <c r="A957" s="1"/>
      <c r="B957" s="1"/>
      <c r="C957" s="1"/>
      <c r="D957" s="1"/>
      <c r="E957" s="110"/>
      <c r="F957" s="110"/>
      <c r="G957" s="110"/>
      <c r="H957" s="110"/>
    </row>
    <row r="958" spans="1:8" ht="15.75" customHeight="1" x14ac:dyDescent="0.25">
      <c r="A958" s="1"/>
      <c r="B958" s="1"/>
      <c r="C958" s="1"/>
      <c r="D958" s="1"/>
      <c r="E958" s="110"/>
      <c r="F958" s="110"/>
      <c r="G958" s="110"/>
      <c r="H958" s="110"/>
    </row>
    <row r="959" spans="1:8" ht="15.75" customHeight="1" x14ac:dyDescent="0.25">
      <c r="A959" s="1"/>
      <c r="B959" s="1"/>
      <c r="C959" s="1"/>
      <c r="D959" s="1"/>
      <c r="E959" s="110"/>
      <c r="F959" s="110"/>
      <c r="G959" s="110"/>
      <c r="H959" s="110"/>
    </row>
    <row r="960" spans="1:8" ht="15.75" customHeight="1" x14ac:dyDescent="0.25">
      <c r="A960" s="1"/>
      <c r="B960" s="1"/>
      <c r="C960" s="1"/>
      <c r="D960" s="1"/>
      <c r="E960" s="110"/>
      <c r="F960" s="110"/>
      <c r="G960" s="110"/>
      <c r="H960" s="110"/>
    </row>
    <row r="961" spans="1:8" ht="15.75" customHeight="1" x14ac:dyDescent="0.25">
      <c r="A961" s="1"/>
      <c r="B961" s="1"/>
      <c r="C961" s="1"/>
      <c r="D961" s="1"/>
      <c r="E961" s="110"/>
      <c r="F961" s="110"/>
      <c r="G961" s="110"/>
      <c r="H961" s="110"/>
    </row>
    <row r="962" spans="1:8" ht="15.75" customHeight="1" x14ac:dyDescent="0.25">
      <c r="A962" s="1"/>
      <c r="B962" s="1"/>
      <c r="C962" s="1"/>
      <c r="D962" s="1"/>
      <c r="E962" s="110"/>
      <c r="F962" s="110"/>
      <c r="G962" s="110"/>
      <c r="H962" s="110"/>
    </row>
    <row r="963" spans="1:8" ht="15.75" customHeight="1" x14ac:dyDescent="0.25">
      <c r="A963" s="1"/>
      <c r="B963" s="1"/>
      <c r="C963" s="1"/>
      <c r="D963" s="1"/>
      <c r="E963" s="110"/>
      <c r="F963" s="110"/>
      <c r="G963" s="110"/>
      <c r="H963" s="110"/>
    </row>
    <row r="964" spans="1:8" ht="15.75" customHeight="1" x14ac:dyDescent="0.25">
      <c r="A964" s="1"/>
      <c r="B964" s="1"/>
      <c r="C964" s="1"/>
      <c r="D964" s="1"/>
      <c r="E964" s="110"/>
      <c r="F964" s="110"/>
      <c r="G964" s="110"/>
      <c r="H964" s="110"/>
    </row>
    <row r="965" spans="1:8" ht="15.75" customHeight="1" x14ac:dyDescent="0.25">
      <c r="A965" s="1"/>
      <c r="B965" s="1"/>
      <c r="C965" s="1"/>
      <c r="D965" s="1"/>
      <c r="E965" s="110"/>
      <c r="F965" s="110"/>
      <c r="G965" s="110"/>
      <c r="H965" s="110"/>
    </row>
    <row r="966" spans="1:8" ht="15.75" customHeight="1" x14ac:dyDescent="0.25">
      <c r="A966" s="1"/>
      <c r="B966" s="1"/>
      <c r="C966" s="1"/>
      <c r="D966" s="1"/>
      <c r="E966" s="110"/>
      <c r="F966" s="110"/>
      <c r="G966" s="110"/>
      <c r="H966" s="110"/>
    </row>
    <row r="967" spans="1:8" ht="15.75" customHeight="1" x14ac:dyDescent="0.25">
      <c r="A967" s="1"/>
      <c r="B967" s="1"/>
      <c r="C967" s="1"/>
      <c r="D967" s="1"/>
      <c r="E967" s="110"/>
      <c r="F967" s="110"/>
      <c r="G967" s="110"/>
      <c r="H967" s="110"/>
    </row>
    <row r="968" spans="1:8" ht="15.75" customHeight="1" x14ac:dyDescent="0.25">
      <c r="A968" s="1"/>
      <c r="B968" s="1"/>
      <c r="C968" s="1"/>
      <c r="D968" s="1"/>
      <c r="E968" s="110"/>
      <c r="F968" s="110"/>
      <c r="G968" s="110"/>
      <c r="H968" s="110"/>
    </row>
    <row r="969" spans="1:8" ht="15.75" customHeight="1" x14ac:dyDescent="0.25">
      <c r="A969" s="1"/>
      <c r="B969" s="1"/>
      <c r="C969" s="1"/>
      <c r="D969" s="1"/>
      <c r="E969" s="110"/>
      <c r="F969" s="110"/>
      <c r="G969" s="110"/>
      <c r="H969" s="110"/>
    </row>
    <row r="970" spans="1:8" ht="15.75" customHeight="1" x14ac:dyDescent="0.25">
      <c r="A970" s="1"/>
      <c r="B970" s="1"/>
      <c r="C970" s="1"/>
      <c r="D970" s="1"/>
      <c r="E970" s="110"/>
      <c r="F970" s="110"/>
      <c r="G970" s="110"/>
      <c r="H970" s="110"/>
    </row>
    <row r="971" spans="1:8" ht="15.75" customHeight="1" x14ac:dyDescent="0.25">
      <c r="A971" s="1"/>
      <c r="B971" s="1"/>
      <c r="C971" s="1"/>
      <c r="D971" s="1"/>
      <c r="E971" s="110"/>
      <c r="F971" s="110"/>
      <c r="G971" s="110"/>
      <c r="H971" s="110"/>
    </row>
    <row r="972" spans="1:8" ht="15.75" customHeight="1" x14ac:dyDescent="0.25">
      <c r="A972" s="1"/>
      <c r="B972" s="1"/>
      <c r="C972" s="1"/>
      <c r="D972" s="1"/>
      <c r="E972" s="110"/>
      <c r="F972" s="110"/>
      <c r="G972" s="110"/>
      <c r="H972" s="110"/>
    </row>
    <row r="973" spans="1:8" ht="15.75" customHeight="1" x14ac:dyDescent="0.25">
      <c r="A973" s="1"/>
      <c r="B973" s="1"/>
      <c r="C973" s="1"/>
      <c r="D973" s="1"/>
      <c r="E973" s="110"/>
      <c r="F973" s="110"/>
      <c r="G973" s="110"/>
      <c r="H973" s="110"/>
    </row>
    <row r="974" spans="1:8" ht="15.75" customHeight="1" x14ac:dyDescent="0.25">
      <c r="A974" s="1"/>
      <c r="B974" s="1"/>
      <c r="C974" s="1"/>
      <c r="D974" s="1"/>
      <c r="E974" s="110"/>
      <c r="F974" s="110"/>
      <c r="G974" s="110"/>
      <c r="H974" s="110"/>
    </row>
    <row r="975" spans="1:8" ht="15.75" customHeight="1" x14ac:dyDescent="0.25">
      <c r="A975" s="1"/>
      <c r="B975" s="1"/>
      <c r="C975" s="1"/>
      <c r="D975" s="1"/>
      <c r="E975" s="110"/>
      <c r="F975" s="110"/>
      <c r="G975" s="110"/>
      <c r="H975" s="110"/>
    </row>
    <row r="976" spans="1:8" ht="15.75" customHeight="1" x14ac:dyDescent="0.25">
      <c r="A976" s="1"/>
      <c r="B976" s="1"/>
      <c r="C976" s="1"/>
      <c r="D976" s="1"/>
      <c r="E976" s="110"/>
      <c r="F976" s="110"/>
      <c r="G976" s="110"/>
      <c r="H976" s="110"/>
    </row>
    <row r="977" spans="1:8" ht="15.75" customHeight="1" x14ac:dyDescent="0.25">
      <c r="A977" s="1"/>
      <c r="B977" s="1"/>
      <c r="C977" s="1"/>
      <c r="D977" s="1"/>
      <c r="E977" s="110"/>
      <c r="F977" s="110"/>
      <c r="G977" s="110"/>
      <c r="H977" s="110"/>
    </row>
    <row r="978" spans="1:8" ht="15.75" customHeight="1" x14ac:dyDescent="0.25">
      <c r="A978" s="1"/>
      <c r="B978" s="1"/>
      <c r="C978" s="1"/>
      <c r="D978" s="1"/>
      <c r="E978" s="110"/>
      <c r="F978" s="110"/>
      <c r="G978" s="110"/>
      <c r="H978" s="110"/>
    </row>
    <row r="979" spans="1:8" ht="15.75" customHeight="1" x14ac:dyDescent="0.25">
      <c r="A979" s="1"/>
      <c r="B979" s="1"/>
      <c r="C979" s="1"/>
      <c r="D979" s="1"/>
      <c r="E979" s="110"/>
      <c r="F979" s="110"/>
      <c r="G979" s="110"/>
      <c r="H979" s="110"/>
    </row>
    <row r="980" spans="1:8" ht="15.75" customHeight="1" x14ac:dyDescent="0.25">
      <c r="A980" s="1"/>
      <c r="B980" s="1"/>
      <c r="C980" s="1"/>
      <c r="D980" s="1"/>
      <c r="E980" s="110"/>
      <c r="F980" s="110"/>
      <c r="G980" s="110"/>
      <c r="H980" s="110"/>
    </row>
    <row r="981" spans="1:8" ht="15.75" customHeight="1" x14ac:dyDescent="0.25">
      <c r="A981" s="1"/>
      <c r="B981" s="1"/>
      <c r="C981" s="1"/>
      <c r="D981" s="1"/>
      <c r="E981" s="110"/>
      <c r="F981" s="110"/>
      <c r="G981" s="110"/>
      <c r="H981" s="110"/>
    </row>
    <row r="982" spans="1:8" ht="15.75" customHeight="1" x14ac:dyDescent="0.25">
      <c r="A982" s="1"/>
      <c r="B982" s="1"/>
      <c r="C982" s="1"/>
      <c r="D982" s="1"/>
      <c r="E982" s="110"/>
      <c r="F982" s="110"/>
      <c r="G982" s="110"/>
      <c r="H982" s="110"/>
    </row>
    <row r="983" spans="1:8" ht="15.75" customHeight="1" x14ac:dyDescent="0.25">
      <c r="A983" s="1"/>
      <c r="B983" s="1"/>
      <c r="C983" s="1"/>
      <c r="D983" s="1"/>
      <c r="E983" s="110"/>
      <c r="F983" s="110"/>
      <c r="G983" s="110"/>
      <c r="H983" s="110"/>
    </row>
    <row r="984" spans="1:8" ht="15.75" customHeight="1" x14ac:dyDescent="0.25">
      <c r="A984" s="1"/>
      <c r="B984" s="1"/>
      <c r="C984" s="1"/>
      <c r="D984" s="1"/>
      <c r="E984" s="110"/>
      <c r="F984" s="110"/>
      <c r="G984" s="110"/>
      <c r="H984" s="110"/>
    </row>
    <row r="985" spans="1:8" ht="15.75" customHeight="1" x14ac:dyDescent="0.25">
      <c r="A985" s="1"/>
      <c r="B985" s="1"/>
      <c r="C985" s="1"/>
      <c r="D985" s="1"/>
      <c r="E985" s="110"/>
      <c r="F985" s="110"/>
      <c r="G985" s="110"/>
      <c r="H985" s="110"/>
    </row>
    <row r="986" spans="1:8" ht="15.75" customHeight="1" x14ac:dyDescent="0.25">
      <c r="A986" s="1"/>
      <c r="B986" s="1"/>
      <c r="C986" s="1"/>
      <c r="D986" s="1"/>
      <c r="E986" s="110"/>
      <c r="F986" s="110"/>
      <c r="G986" s="110"/>
      <c r="H986" s="110"/>
    </row>
    <row r="987" spans="1:8" ht="15.75" customHeight="1" x14ac:dyDescent="0.25">
      <c r="A987" s="1"/>
      <c r="B987" s="1"/>
      <c r="C987" s="1"/>
      <c r="D987" s="1"/>
      <c r="E987" s="110"/>
      <c r="F987" s="110"/>
      <c r="G987" s="110"/>
      <c r="H987" s="110"/>
    </row>
    <row r="988" spans="1:8" ht="15.75" customHeight="1" x14ac:dyDescent="0.25">
      <c r="A988" s="1"/>
      <c r="B988" s="1"/>
      <c r="C988" s="1"/>
      <c r="D988" s="1"/>
      <c r="E988" s="110"/>
      <c r="F988" s="110"/>
      <c r="G988" s="110"/>
      <c r="H988" s="110"/>
    </row>
    <row r="989" spans="1:8" ht="15.75" customHeight="1" x14ac:dyDescent="0.25">
      <c r="A989" s="1"/>
      <c r="B989" s="1"/>
      <c r="C989" s="1"/>
      <c r="D989" s="1"/>
      <c r="E989" s="110"/>
      <c r="F989" s="110"/>
      <c r="G989" s="110"/>
      <c r="H989" s="110"/>
    </row>
    <row r="990" spans="1:8" ht="15.75" customHeight="1" x14ac:dyDescent="0.25">
      <c r="A990" s="1"/>
      <c r="B990" s="1"/>
      <c r="C990" s="1"/>
      <c r="D990" s="1"/>
      <c r="E990" s="110"/>
      <c r="F990" s="110"/>
      <c r="G990" s="110"/>
      <c r="H990" s="110"/>
    </row>
    <row r="991" spans="1:8" ht="15.75" customHeight="1" x14ac:dyDescent="0.25">
      <c r="A991" s="1"/>
      <c r="B991" s="1"/>
      <c r="C991" s="1"/>
      <c r="D991" s="1"/>
      <c r="E991" s="110"/>
      <c r="F991" s="110"/>
      <c r="G991" s="110"/>
      <c r="H991" s="110"/>
    </row>
    <row r="992" spans="1:8" ht="15.75" customHeight="1" x14ac:dyDescent="0.25">
      <c r="A992" s="1"/>
      <c r="B992" s="1"/>
      <c r="C992" s="1"/>
      <c r="D992" s="1"/>
      <c r="E992" s="110"/>
      <c r="F992" s="110"/>
      <c r="G992" s="110"/>
      <c r="H992" s="110"/>
    </row>
    <row r="993" spans="1:8" ht="15.75" customHeight="1" x14ac:dyDescent="0.25">
      <c r="A993" s="1"/>
      <c r="B993" s="1"/>
      <c r="C993" s="1"/>
      <c r="D993" s="1"/>
      <c r="E993" s="110"/>
      <c r="F993" s="110"/>
      <c r="G993" s="110"/>
      <c r="H993" s="110"/>
    </row>
    <row r="994" spans="1:8" ht="15.75" customHeight="1" x14ac:dyDescent="0.25">
      <c r="A994" s="1"/>
      <c r="B994" s="1"/>
      <c r="C994" s="1"/>
      <c r="D994" s="1"/>
      <c r="E994" s="110"/>
      <c r="F994" s="110"/>
      <c r="G994" s="110"/>
      <c r="H994" s="110"/>
    </row>
    <row r="995" spans="1:8" ht="15.75" customHeight="1" x14ac:dyDescent="0.25">
      <c r="A995" s="1"/>
      <c r="B995" s="1"/>
      <c r="C995" s="1"/>
      <c r="D995" s="1"/>
      <c r="E995" s="110"/>
      <c r="F995" s="110"/>
      <c r="G995" s="110"/>
      <c r="H995" s="110"/>
    </row>
    <row r="996" spans="1:8" ht="15.75" customHeight="1" x14ac:dyDescent="0.25">
      <c r="A996" s="1"/>
      <c r="B996" s="1"/>
      <c r="C996" s="1"/>
      <c r="D996" s="1"/>
      <c r="E996" s="110"/>
      <c r="F996" s="110"/>
      <c r="G996" s="110"/>
      <c r="H996" s="110"/>
    </row>
    <row r="997" spans="1:8" ht="15.75" customHeight="1" x14ac:dyDescent="0.25">
      <c r="A997" s="1"/>
      <c r="B997" s="1"/>
      <c r="C997" s="1"/>
      <c r="D997" s="1"/>
      <c r="E997" s="110"/>
      <c r="F997" s="110"/>
      <c r="G997" s="110"/>
      <c r="H997" s="110"/>
    </row>
    <row r="998" spans="1:8" ht="15.75" customHeight="1" x14ac:dyDescent="0.25">
      <c r="A998" s="1"/>
      <c r="B998" s="1"/>
      <c r="C998" s="1"/>
      <c r="D998" s="1"/>
      <c r="E998" s="110"/>
      <c r="F998" s="110"/>
      <c r="G998" s="110"/>
      <c r="H998" s="110"/>
    </row>
    <row r="999" spans="1:8" ht="15.75" customHeight="1" x14ac:dyDescent="0.25">
      <c r="A999" s="1"/>
      <c r="B999" s="1"/>
      <c r="C999" s="1"/>
      <c r="D999" s="1"/>
      <c r="E999" s="110"/>
      <c r="F999" s="110"/>
      <c r="G999" s="110"/>
      <c r="H999" s="110"/>
    </row>
    <row r="1000" spans="1:8" ht="15.75" customHeight="1" x14ac:dyDescent="0.25">
      <c r="A1000" s="1"/>
      <c r="B1000" s="1"/>
      <c r="C1000" s="1"/>
      <c r="D1000" s="1"/>
      <c r="E1000" s="110"/>
      <c r="F1000" s="110"/>
      <c r="G1000" s="110"/>
      <c r="H1000" s="110"/>
    </row>
  </sheetData>
  <sheetProtection formatCells="0" formatColumns="0" formatRows="0" insertColumns="0" insertRows="0" insertHyperlinks="0" deleteColumns="0" deleteRows="0" selectLockedCells="1" sort="0" autoFilter="0" selectUnlockedCells="1"/>
  <mergeCells count="61">
    <mergeCell ref="B624:C624"/>
    <mergeCell ref="B682:C682"/>
    <mergeCell ref="B724:C724"/>
    <mergeCell ref="D773:F773"/>
    <mergeCell ref="D774:F774"/>
    <mergeCell ref="D775:F775"/>
    <mergeCell ref="D776:F776"/>
    <mergeCell ref="D777:F777"/>
    <mergeCell ref="D778:F778"/>
    <mergeCell ref="C779:F779"/>
    <mergeCell ref="D780:F780"/>
    <mergeCell ref="D781:F781"/>
    <mergeCell ref="A783:H783"/>
    <mergeCell ref="A784:H785"/>
    <mergeCell ref="A787:C787"/>
    <mergeCell ref="E787:F787"/>
    <mergeCell ref="G787:H787"/>
    <mergeCell ref="E788:F788"/>
    <mergeCell ref="G788:H788"/>
    <mergeCell ref="E789:F789"/>
    <mergeCell ref="G789:H789"/>
    <mergeCell ref="A792:B792"/>
    <mergeCell ref="A802:H803"/>
    <mergeCell ref="E790:F790"/>
    <mergeCell ref="G790:H790"/>
    <mergeCell ref="E791:F791"/>
    <mergeCell ref="G791:H791"/>
    <mergeCell ref="E792:F792"/>
    <mergeCell ref="G792:H792"/>
    <mergeCell ref="F794:H795"/>
    <mergeCell ref="A797:C797"/>
    <mergeCell ref="A798:B798"/>
    <mergeCell ref="A799:B799"/>
    <mergeCell ref="A800:C801"/>
    <mergeCell ref="F797:H801"/>
    <mergeCell ref="C8:D8"/>
    <mergeCell ref="E8:H8"/>
    <mergeCell ref="E9:H9"/>
    <mergeCell ref="C10:D10"/>
    <mergeCell ref="E10:H10"/>
    <mergeCell ref="B16:C16"/>
    <mergeCell ref="B17:C17"/>
    <mergeCell ref="A1:H2"/>
    <mergeCell ref="A3:B8"/>
    <mergeCell ref="F3:G3"/>
    <mergeCell ref="F4:G4"/>
    <mergeCell ref="F5:G5"/>
    <mergeCell ref="E7:H7"/>
    <mergeCell ref="A9:B15"/>
    <mergeCell ref="C7:D7"/>
    <mergeCell ref="C9:D9"/>
    <mergeCell ref="E11:H11"/>
    <mergeCell ref="E12:H12"/>
    <mergeCell ref="E13:H13"/>
    <mergeCell ref="E14:H14"/>
    <mergeCell ref="E15:H15"/>
    <mergeCell ref="B62:C62"/>
    <mergeCell ref="B140:C140"/>
    <mergeCell ref="B310:C310"/>
    <mergeCell ref="B460:C460"/>
    <mergeCell ref="B490:C490"/>
  </mergeCells>
  <hyperlinks>
    <hyperlink ref="A9" r:id="rId1" xr:uid="{00000000-0004-0000-0100-000000000000}"/>
  </hyperlinks>
  <printOptions horizontalCentered="1" verticalCentered="1"/>
  <pageMargins left="0" right="0.19685039370078741" top="0.62992125984251968" bottom="0.74803149606299213" header="0" footer="0"/>
  <pageSetup paperSize="9" orientation="portrait"/>
  <headerFooter>
    <oddFooter>&amp;C000000&amp;P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300"/>
  </sheetPr>
  <dimension ref="A1:I1000"/>
  <sheetViews>
    <sheetView showGridLines="0" workbookViewId="0">
      <selection sqref="A1:H2"/>
    </sheetView>
  </sheetViews>
  <sheetFormatPr baseColWidth="10" defaultColWidth="14.42578125" defaultRowHeight="15" customHeight="1" x14ac:dyDescent="0.25"/>
  <cols>
    <col min="1" max="1" width="10.7109375" customWidth="1"/>
    <col min="2" max="2" width="21.140625" customWidth="1"/>
    <col min="3" max="3" width="23.85546875" customWidth="1"/>
    <col min="4" max="4" width="5.7109375" customWidth="1"/>
    <col min="5" max="8" width="9.7109375" customWidth="1"/>
  </cols>
  <sheetData>
    <row r="1" spans="1:9" ht="15" customHeight="1" x14ac:dyDescent="0.25">
      <c r="A1" s="546" t="s">
        <v>2373</v>
      </c>
      <c r="B1" s="442"/>
      <c r="C1" s="442"/>
      <c r="D1" s="442"/>
      <c r="E1" s="442"/>
      <c r="F1" s="442"/>
      <c r="G1" s="442"/>
      <c r="H1" s="443"/>
    </row>
    <row r="2" spans="1:9" ht="18" customHeight="1" x14ac:dyDescent="0.25">
      <c r="A2" s="547"/>
      <c r="B2" s="548"/>
      <c r="C2" s="548"/>
      <c r="D2" s="548"/>
      <c r="E2" s="548"/>
      <c r="F2" s="548"/>
      <c r="G2" s="548"/>
      <c r="H2" s="549"/>
    </row>
    <row r="3" spans="1:9" ht="15" customHeight="1" x14ac:dyDescent="0.25">
      <c r="A3" s="550"/>
      <c r="B3" s="551"/>
      <c r="C3" s="2"/>
      <c r="D3" s="2"/>
      <c r="E3" s="2"/>
      <c r="F3" s="455" t="s">
        <v>0</v>
      </c>
      <c r="G3" s="456"/>
      <c r="H3" s="364"/>
    </row>
    <row r="4" spans="1:9" ht="15" customHeight="1" x14ac:dyDescent="0.25">
      <c r="A4" s="552"/>
      <c r="B4" s="553"/>
      <c r="C4" s="4"/>
      <c r="D4" s="4"/>
      <c r="E4" s="4"/>
      <c r="F4" s="455" t="s">
        <v>1</v>
      </c>
      <c r="G4" s="456"/>
      <c r="H4" s="365"/>
    </row>
    <row r="5" spans="1:9" ht="15" customHeight="1" x14ac:dyDescent="0.25">
      <c r="A5" s="552"/>
      <c r="B5" s="553"/>
      <c r="C5" s="4"/>
      <c r="D5" s="4"/>
      <c r="E5" s="4"/>
      <c r="F5" s="455" t="s">
        <v>2</v>
      </c>
      <c r="G5" s="456"/>
      <c r="H5" s="366"/>
    </row>
    <row r="6" spans="1:9" ht="15" customHeight="1" x14ac:dyDescent="0.25">
      <c r="A6" s="552"/>
      <c r="B6" s="553"/>
      <c r="C6" s="4"/>
      <c r="D6" s="4"/>
      <c r="E6" s="4"/>
      <c r="F6" s="4"/>
      <c r="G6" s="4"/>
      <c r="H6" s="7"/>
      <c r="I6" s="146"/>
    </row>
    <row r="7" spans="1:9" ht="15" customHeight="1" x14ac:dyDescent="0.25">
      <c r="A7" s="552"/>
      <c r="B7" s="553"/>
      <c r="C7" s="461" t="s">
        <v>3</v>
      </c>
      <c r="D7" s="462"/>
      <c r="E7" s="457" t="s">
        <v>4</v>
      </c>
      <c r="F7" s="458"/>
      <c r="G7" s="458"/>
      <c r="H7" s="459"/>
    </row>
    <row r="8" spans="1:9" ht="15" customHeight="1" x14ac:dyDescent="0.25">
      <c r="A8" s="554"/>
      <c r="B8" s="555"/>
      <c r="C8" s="472" t="s">
        <v>1458</v>
      </c>
      <c r="D8" s="473"/>
      <c r="E8" s="465" t="s">
        <v>1459</v>
      </c>
      <c r="F8" s="466"/>
      <c r="G8" s="466"/>
      <c r="H8" s="467"/>
    </row>
    <row r="9" spans="1:9" ht="15" customHeight="1" x14ac:dyDescent="0.25">
      <c r="A9" s="460" t="s">
        <v>7</v>
      </c>
      <c r="B9" s="448"/>
      <c r="C9" s="463" t="s">
        <v>1460</v>
      </c>
      <c r="D9" s="464"/>
      <c r="E9" s="465" t="s">
        <v>1461</v>
      </c>
      <c r="F9" s="466"/>
      <c r="G9" s="466"/>
      <c r="H9" s="467"/>
    </row>
    <row r="10" spans="1:9" ht="15" customHeight="1" x14ac:dyDescent="0.25">
      <c r="A10" s="449"/>
      <c r="B10" s="450"/>
      <c r="C10" s="463" t="s">
        <v>1462</v>
      </c>
      <c r="D10" s="464"/>
      <c r="E10" s="465" t="s">
        <v>1463</v>
      </c>
      <c r="F10" s="466"/>
      <c r="G10" s="466"/>
      <c r="H10" s="467"/>
    </row>
    <row r="11" spans="1:9" ht="15" customHeight="1" x14ac:dyDescent="0.25">
      <c r="A11" s="449"/>
      <c r="B11" s="450"/>
      <c r="C11" s="367" t="s">
        <v>1464</v>
      </c>
      <c r="D11" s="368"/>
      <c r="E11" s="465" t="s">
        <v>1465</v>
      </c>
      <c r="F11" s="466"/>
      <c r="G11" s="466"/>
      <c r="H11" s="467"/>
    </row>
    <row r="12" spans="1:9" ht="15" customHeight="1" x14ac:dyDescent="0.25">
      <c r="A12" s="449"/>
      <c r="B12" s="450"/>
      <c r="C12" s="369" t="s">
        <v>1466</v>
      </c>
      <c r="D12" s="370"/>
      <c r="E12" s="468" t="s">
        <v>1467</v>
      </c>
      <c r="F12" s="466"/>
      <c r="G12" s="466"/>
      <c r="H12" s="467"/>
    </row>
    <row r="13" spans="1:9" ht="15" customHeight="1" x14ac:dyDescent="0.25">
      <c r="A13" s="449"/>
      <c r="B13" s="450"/>
      <c r="C13" s="367" t="s">
        <v>1468</v>
      </c>
      <c r="D13" s="368"/>
      <c r="E13" s="465" t="s">
        <v>1469</v>
      </c>
      <c r="F13" s="466"/>
      <c r="G13" s="466"/>
      <c r="H13" s="467"/>
    </row>
    <row r="14" spans="1:9" ht="15" customHeight="1" x14ac:dyDescent="0.25">
      <c r="A14" s="449"/>
      <c r="B14" s="450"/>
      <c r="C14" s="367" t="s">
        <v>1470</v>
      </c>
      <c r="D14" s="368"/>
      <c r="E14" s="465" t="s">
        <v>1471</v>
      </c>
      <c r="F14" s="466"/>
      <c r="G14" s="466"/>
      <c r="H14" s="467"/>
    </row>
    <row r="15" spans="1:9" ht="15" customHeight="1" thickBot="1" x14ac:dyDescent="0.3">
      <c r="A15" s="451"/>
      <c r="B15" s="452"/>
      <c r="C15" s="367" t="s">
        <v>1472</v>
      </c>
      <c r="D15" s="368"/>
      <c r="E15" s="469" t="s">
        <v>1473</v>
      </c>
      <c r="F15" s="470"/>
      <c r="G15" s="470"/>
      <c r="H15" s="471"/>
    </row>
    <row r="16" spans="1:9" ht="15.75" customHeight="1" thickBot="1" x14ac:dyDescent="0.3">
      <c r="A16" s="147" t="s">
        <v>22</v>
      </c>
      <c r="B16" s="545" t="s">
        <v>23</v>
      </c>
      <c r="C16" s="438"/>
      <c r="D16" s="148" t="s">
        <v>24</v>
      </c>
      <c r="E16" s="149" t="s">
        <v>25</v>
      </c>
      <c r="F16" s="149" t="s">
        <v>26</v>
      </c>
      <c r="G16" s="150" t="s">
        <v>27</v>
      </c>
      <c r="H16" s="151" t="s">
        <v>28</v>
      </c>
    </row>
    <row r="17" spans="1:8" ht="15" customHeight="1" x14ac:dyDescent="0.25">
      <c r="A17" s="93"/>
      <c r="B17" s="544" t="s">
        <v>432</v>
      </c>
      <c r="C17" s="530"/>
      <c r="D17" s="94"/>
      <c r="E17" s="95"/>
      <c r="F17" s="95"/>
      <c r="G17" s="152"/>
      <c r="H17" s="153"/>
    </row>
    <row r="18" spans="1:8" ht="15" customHeight="1" x14ac:dyDescent="0.25">
      <c r="A18" s="97" t="s">
        <v>1474</v>
      </c>
      <c r="B18" s="154" t="s">
        <v>1475</v>
      </c>
      <c r="C18" s="98"/>
      <c r="D18" s="380">
        <v>0</v>
      </c>
      <c r="E18" s="99">
        <v>392.67</v>
      </c>
      <c r="F18" s="155">
        <v>471.2</v>
      </c>
      <c r="G18" s="22">
        <f t="shared" ref="G18:G79" si="0">D18*E18</f>
        <v>0</v>
      </c>
      <c r="H18" s="156">
        <f t="shared" ref="H18:H79" si="1">D18*F18</f>
        <v>0</v>
      </c>
    </row>
    <row r="19" spans="1:8" ht="15" customHeight="1" x14ac:dyDescent="0.25">
      <c r="A19" s="97" t="s">
        <v>1476</v>
      </c>
      <c r="B19" s="154" t="s">
        <v>1477</v>
      </c>
      <c r="C19" s="98"/>
      <c r="D19" s="381">
        <v>0</v>
      </c>
      <c r="E19" s="21">
        <v>509.92</v>
      </c>
      <c r="F19" s="21">
        <v>611.9</v>
      </c>
      <c r="G19" s="22">
        <f t="shared" si="0"/>
        <v>0</v>
      </c>
      <c r="H19" s="102">
        <f t="shared" si="1"/>
        <v>0</v>
      </c>
    </row>
    <row r="20" spans="1:8" ht="15" customHeight="1" x14ac:dyDescent="0.25">
      <c r="A20" s="97" t="s">
        <v>1478</v>
      </c>
      <c r="B20" s="154" t="s">
        <v>1479</v>
      </c>
      <c r="C20" s="98"/>
      <c r="D20" s="381">
        <v>0</v>
      </c>
      <c r="E20" s="21">
        <v>486.33</v>
      </c>
      <c r="F20" s="21">
        <v>583.6</v>
      </c>
      <c r="G20" s="22">
        <f t="shared" si="0"/>
        <v>0</v>
      </c>
      <c r="H20" s="102">
        <f t="shared" si="1"/>
        <v>0</v>
      </c>
    </row>
    <row r="21" spans="1:8" ht="15" customHeight="1" x14ac:dyDescent="0.25">
      <c r="A21" s="97" t="s">
        <v>1480</v>
      </c>
      <c r="B21" s="154" t="s">
        <v>1481</v>
      </c>
      <c r="C21" s="98"/>
      <c r="D21" s="381">
        <v>0</v>
      </c>
      <c r="E21" s="21">
        <v>135.16999999999999</v>
      </c>
      <c r="F21" s="21">
        <v>162.19999999999999</v>
      </c>
      <c r="G21" s="22">
        <f t="shared" si="0"/>
        <v>0</v>
      </c>
      <c r="H21" s="102">
        <f t="shared" si="1"/>
        <v>0</v>
      </c>
    </row>
    <row r="22" spans="1:8" ht="15" customHeight="1" x14ac:dyDescent="0.25">
      <c r="A22" s="97" t="s">
        <v>1482</v>
      </c>
      <c r="B22" s="154" t="s">
        <v>1483</v>
      </c>
      <c r="C22" s="98"/>
      <c r="D22" s="381">
        <v>0</v>
      </c>
      <c r="E22" s="21">
        <v>10.08</v>
      </c>
      <c r="F22" s="21">
        <v>12.1</v>
      </c>
      <c r="G22" s="22">
        <f t="shared" si="0"/>
        <v>0</v>
      </c>
      <c r="H22" s="102">
        <f t="shared" si="1"/>
        <v>0</v>
      </c>
    </row>
    <row r="23" spans="1:8" ht="15" customHeight="1" x14ac:dyDescent="0.25">
      <c r="A23" s="97" t="s">
        <v>1484</v>
      </c>
      <c r="B23" s="154" t="s">
        <v>1485</v>
      </c>
      <c r="C23" s="98"/>
      <c r="D23" s="381">
        <v>0</v>
      </c>
      <c r="E23" s="21">
        <v>220.08</v>
      </c>
      <c r="F23" s="21">
        <v>264.10000000000002</v>
      </c>
      <c r="G23" s="22">
        <f t="shared" si="0"/>
        <v>0</v>
      </c>
      <c r="H23" s="102">
        <f t="shared" si="1"/>
        <v>0</v>
      </c>
    </row>
    <row r="24" spans="1:8" ht="15" customHeight="1" x14ac:dyDescent="0.25">
      <c r="A24" s="97" t="s">
        <v>1486</v>
      </c>
      <c r="B24" s="154" t="s">
        <v>1487</v>
      </c>
      <c r="C24" s="98"/>
      <c r="D24" s="381">
        <v>0</v>
      </c>
      <c r="E24" s="21">
        <v>22.58</v>
      </c>
      <c r="F24" s="21">
        <v>27.1</v>
      </c>
      <c r="G24" s="22">
        <f t="shared" si="0"/>
        <v>0</v>
      </c>
      <c r="H24" s="102">
        <f t="shared" si="1"/>
        <v>0</v>
      </c>
    </row>
    <row r="25" spans="1:8" ht="15" customHeight="1" x14ac:dyDescent="0.25">
      <c r="A25" s="97" t="s">
        <v>549</v>
      </c>
      <c r="B25" s="154" t="s">
        <v>550</v>
      </c>
      <c r="C25" s="98"/>
      <c r="D25" s="381">
        <v>0</v>
      </c>
      <c r="E25" s="21">
        <v>187.33</v>
      </c>
      <c r="F25" s="21">
        <v>224.8</v>
      </c>
      <c r="G25" s="22">
        <f t="shared" si="0"/>
        <v>0</v>
      </c>
      <c r="H25" s="102">
        <f t="shared" si="1"/>
        <v>0</v>
      </c>
    </row>
    <row r="26" spans="1:8" ht="15" customHeight="1" x14ac:dyDescent="0.25">
      <c r="A26" s="97" t="s">
        <v>551</v>
      </c>
      <c r="B26" s="154" t="s">
        <v>552</v>
      </c>
      <c r="C26" s="98"/>
      <c r="D26" s="381">
        <v>0</v>
      </c>
      <c r="E26" s="21">
        <v>30.67</v>
      </c>
      <c r="F26" s="21">
        <v>36.799999999999997</v>
      </c>
      <c r="G26" s="22">
        <f t="shared" si="0"/>
        <v>0</v>
      </c>
      <c r="H26" s="102">
        <f t="shared" si="1"/>
        <v>0</v>
      </c>
    </row>
    <row r="27" spans="1:8" ht="15" customHeight="1" x14ac:dyDescent="0.25">
      <c r="A27" s="97" t="s">
        <v>553</v>
      </c>
      <c r="B27" s="154" t="s">
        <v>554</v>
      </c>
      <c r="C27" s="98"/>
      <c r="D27" s="381">
        <v>0</v>
      </c>
      <c r="E27" s="21">
        <v>27</v>
      </c>
      <c r="F27" s="21">
        <v>32.4</v>
      </c>
      <c r="G27" s="22">
        <f t="shared" si="0"/>
        <v>0</v>
      </c>
      <c r="H27" s="102">
        <f t="shared" si="1"/>
        <v>0</v>
      </c>
    </row>
    <row r="28" spans="1:8" ht="15" customHeight="1" x14ac:dyDescent="0.25">
      <c r="A28" s="97" t="s">
        <v>1488</v>
      </c>
      <c r="B28" s="154" t="s">
        <v>1489</v>
      </c>
      <c r="C28" s="98"/>
      <c r="D28" s="381">
        <v>0</v>
      </c>
      <c r="E28" s="21">
        <v>99.75</v>
      </c>
      <c r="F28" s="21">
        <v>119.7</v>
      </c>
      <c r="G28" s="22">
        <f t="shared" si="0"/>
        <v>0</v>
      </c>
      <c r="H28" s="102">
        <f t="shared" si="1"/>
        <v>0</v>
      </c>
    </row>
    <row r="29" spans="1:8" ht="15" customHeight="1" x14ac:dyDescent="0.25">
      <c r="A29" s="41" t="s">
        <v>1490</v>
      </c>
      <c r="B29" s="42" t="s">
        <v>1491</v>
      </c>
      <c r="C29" s="103"/>
      <c r="D29" s="382">
        <v>0</v>
      </c>
      <c r="E29" s="44"/>
      <c r="F29" s="44"/>
      <c r="G29" s="45">
        <f t="shared" si="0"/>
        <v>0</v>
      </c>
      <c r="H29" s="105">
        <f t="shared" si="1"/>
        <v>0</v>
      </c>
    </row>
    <row r="30" spans="1:8" ht="15" customHeight="1" x14ac:dyDescent="0.25">
      <c r="A30" s="97" t="s">
        <v>1492</v>
      </c>
      <c r="B30" s="154" t="s">
        <v>1493</v>
      </c>
      <c r="C30" s="98"/>
      <c r="D30" s="381">
        <v>0</v>
      </c>
      <c r="E30" s="21">
        <v>99.75</v>
      </c>
      <c r="F30" s="21">
        <v>119.7</v>
      </c>
      <c r="G30" s="22">
        <f t="shared" si="0"/>
        <v>0</v>
      </c>
      <c r="H30" s="102">
        <f t="shared" si="1"/>
        <v>0</v>
      </c>
    </row>
    <row r="31" spans="1:8" ht="15" customHeight="1" x14ac:dyDescent="0.25">
      <c r="A31" s="97" t="s">
        <v>555</v>
      </c>
      <c r="B31" s="154" t="s">
        <v>556</v>
      </c>
      <c r="C31" s="98"/>
      <c r="D31" s="381">
        <v>0</v>
      </c>
      <c r="E31" s="21">
        <v>189.42</v>
      </c>
      <c r="F31" s="21">
        <v>227.3</v>
      </c>
      <c r="G31" s="22">
        <f t="shared" si="0"/>
        <v>0</v>
      </c>
      <c r="H31" s="102">
        <f t="shared" si="1"/>
        <v>0</v>
      </c>
    </row>
    <row r="32" spans="1:8" ht="15" customHeight="1" x14ac:dyDescent="0.25">
      <c r="A32" s="97" t="s">
        <v>557</v>
      </c>
      <c r="B32" s="154" t="s">
        <v>558</v>
      </c>
      <c r="C32" s="98"/>
      <c r="D32" s="381">
        <v>0</v>
      </c>
      <c r="E32" s="21">
        <v>45</v>
      </c>
      <c r="F32" s="21">
        <v>54</v>
      </c>
      <c r="G32" s="22">
        <f t="shared" si="0"/>
        <v>0</v>
      </c>
      <c r="H32" s="102">
        <f t="shared" si="1"/>
        <v>0</v>
      </c>
    </row>
    <row r="33" spans="1:8" ht="15" customHeight="1" x14ac:dyDescent="0.25">
      <c r="A33" s="97" t="s">
        <v>559</v>
      </c>
      <c r="B33" s="154" t="s">
        <v>560</v>
      </c>
      <c r="C33" s="98"/>
      <c r="D33" s="381">
        <v>0</v>
      </c>
      <c r="E33" s="21">
        <v>20.420000000000002</v>
      </c>
      <c r="F33" s="21">
        <v>24.5</v>
      </c>
      <c r="G33" s="22">
        <f t="shared" si="0"/>
        <v>0</v>
      </c>
      <c r="H33" s="102">
        <f t="shared" si="1"/>
        <v>0</v>
      </c>
    </row>
    <row r="34" spans="1:8" ht="15" customHeight="1" x14ac:dyDescent="0.25">
      <c r="A34" s="97" t="s">
        <v>561</v>
      </c>
      <c r="B34" s="154" t="s">
        <v>562</v>
      </c>
      <c r="C34" s="98"/>
      <c r="D34" s="381">
        <v>0</v>
      </c>
      <c r="E34" s="21">
        <v>21.5</v>
      </c>
      <c r="F34" s="21">
        <v>25.8</v>
      </c>
      <c r="G34" s="22">
        <f t="shared" si="0"/>
        <v>0</v>
      </c>
      <c r="H34" s="102">
        <f t="shared" si="1"/>
        <v>0</v>
      </c>
    </row>
    <row r="35" spans="1:8" ht="15" customHeight="1" x14ac:dyDescent="0.25">
      <c r="A35" s="97" t="s">
        <v>563</v>
      </c>
      <c r="B35" s="154" t="s">
        <v>564</v>
      </c>
      <c r="C35" s="98"/>
      <c r="D35" s="381">
        <v>0</v>
      </c>
      <c r="E35" s="21">
        <v>88.42</v>
      </c>
      <c r="F35" s="21">
        <v>106.1</v>
      </c>
      <c r="G35" s="22">
        <f t="shared" si="0"/>
        <v>0</v>
      </c>
      <c r="H35" s="102">
        <f t="shared" si="1"/>
        <v>0</v>
      </c>
    </row>
    <row r="36" spans="1:8" ht="15" customHeight="1" x14ac:dyDescent="0.25">
      <c r="A36" s="97" t="s">
        <v>565</v>
      </c>
      <c r="B36" s="154" t="s">
        <v>566</v>
      </c>
      <c r="C36" s="98"/>
      <c r="D36" s="381">
        <v>0</v>
      </c>
      <c r="E36" s="21">
        <v>25.92</v>
      </c>
      <c r="F36" s="21">
        <v>31.1</v>
      </c>
      <c r="G36" s="22">
        <f t="shared" si="0"/>
        <v>0</v>
      </c>
      <c r="H36" s="102">
        <f t="shared" si="1"/>
        <v>0</v>
      </c>
    </row>
    <row r="37" spans="1:8" ht="15" customHeight="1" x14ac:dyDescent="0.25">
      <c r="A37" s="97" t="s">
        <v>567</v>
      </c>
      <c r="B37" s="154" t="s">
        <v>568</v>
      </c>
      <c r="C37" s="98"/>
      <c r="D37" s="381">
        <v>0</v>
      </c>
      <c r="E37" s="21">
        <v>26.58</v>
      </c>
      <c r="F37" s="21">
        <v>31.9</v>
      </c>
      <c r="G37" s="22">
        <f t="shared" si="0"/>
        <v>0</v>
      </c>
      <c r="H37" s="102">
        <f t="shared" si="1"/>
        <v>0</v>
      </c>
    </row>
    <row r="38" spans="1:8" ht="15" customHeight="1" x14ac:dyDescent="0.25">
      <c r="A38" s="97" t="s">
        <v>569</v>
      </c>
      <c r="B38" s="154" t="s">
        <v>570</v>
      </c>
      <c r="C38" s="98"/>
      <c r="D38" s="381">
        <v>0</v>
      </c>
      <c r="E38" s="21">
        <v>9.17</v>
      </c>
      <c r="F38" s="21">
        <v>11</v>
      </c>
      <c r="G38" s="22">
        <f t="shared" si="0"/>
        <v>0</v>
      </c>
      <c r="H38" s="102">
        <f t="shared" si="1"/>
        <v>0</v>
      </c>
    </row>
    <row r="39" spans="1:8" ht="15" customHeight="1" x14ac:dyDescent="0.25">
      <c r="A39" s="97" t="s">
        <v>571</v>
      </c>
      <c r="B39" s="154" t="s">
        <v>572</v>
      </c>
      <c r="C39" s="98"/>
      <c r="D39" s="381">
        <v>0</v>
      </c>
      <c r="E39" s="21">
        <v>9.17</v>
      </c>
      <c r="F39" s="21">
        <v>11</v>
      </c>
      <c r="G39" s="22">
        <f t="shared" si="0"/>
        <v>0</v>
      </c>
      <c r="H39" s="102">
        <f t="shared" si="1"/>
        <v>0</v>
      </c>
    </row>
    <row r="40" spans="1:8" ht="15" customHeight="1" x14ac:dyDescent="0.25">
      <c r="A40" s="97" t="s">
        <v>573</v>
      </c>
      <c r="B40" s="154" t="s">
        <v>574</v>
      </c>
      <c r="C40" s="98"/>
      <c r="D40" s="381">
        <v>0</v>
      </c>
      <c r="E40" s="21">
        <v>2.58</v>
      </c>
      <c r="F40" s="21">
        <v>3.1</v>
      </c>
      <c r="G40" s="22">
        <f t="shared" si="0"/>
        <v>0</v>
      </c>
      <c r="H40" s="102">
        <f t="shared" si="1"/>
        <v>0</v>
      </c>
    </row>
    <row r="41" spans="1:8" ht="15" customHeight="1" x14ac:dyDescent="0.25">
      <c r="A41" s="97" t="s">
        <v>575</v>
      </c>
      <c r="B41" s="154" t="s">
        <v>576</v>
      </c>
      <c r="C41" s="98"/>
      <c r="D41" s="381">
        <v>0</v>
      </c>
      <c r="E41" s="21">
        <v>2.58</v>
      </c>
      <c r="F41" s="21">
        <v>3.1</v>
      </c>
      <c r="G41" s="22">
        <f t="shared" si="0"/>
        <v>0</v>
      </c>
      <c r="H41" s="102">
        <f t="shared" si="1"/>
        <v>0</v>
      </c>
    </row>
    <row r="42" spans="1:8" ht="15" customHeight="1" x14ac:dyDescent="0.25">
      <c r="A42" s="97" t="s">
        <v>577</v>
      </c>
      <c r="B42" s="154" t="s">
        <v>578</v>
      </c>
      <c r="C42" s="98"/>
      <c r="D42" s="381">
        <v>0</v>
      </c>
      <c r="E42" s="21">
        <v>2.58</v>
      </c>
      <c r="F42" s="21">
        <v>3.1</v>
      </c>
      <c r="G42" s="22">
        <f t="shared" si="0"/>
        <v>0</v>
      </c>
      <c r="H42" s="102">
        <f t="shared" si="1"/>
        <v>0</v>
      </c>
    </row>
    <row r="43" spans="1:8" ht="15" customHeight="1" x14ac:dyDescent="0.25">
      <c r="A43" s="97" t="s">
        <v>579</v>
      </c>
      <c r="B43" s="154" t="s">
        <v>580</v>
      </c>
      <c r="C43" s="98"/>
      <c r="D43" s="381">
        <v>0</v>
      </c>
      <c r="E43" s="21">
        <v>2.58</v>
      </c>
      <c r="F43" s="21">
        <v>3.1</v>
      </c>
      <c r="G43" s="22">
        <f t="shared" si="0"/>
        <v>0</v>
      </c>
      <c r="H43" s="102">
        <f t="shared" si="1"/>
        <v>0</v>
      </c>
    </row>
    <row r="44" spans="1:8" ht="15" customHeight="1" x14ac:dyDescent="0.25">
      <c r="A44" s="97" t="s">
        <v>581</v>
      </c>
      <c r="B44" s="154" t="s">
        <v>582</v>
      </c>
      <c r="C44" s="98"/>
      <c r="D44" s="381">
        <v>0</v>
      </c>
      <c r="E44" s="21">
        <v>2.58</v>
      </c>
      <c r="F44" s="21">
        <v>3.1</v>
      </c>
      <c r="G44" s="22">
        <f t="shared" si="0"/>
        <v>0</v>
      </c>
      <c r="H44" s="102">
        <f t="shared" si="1"/>
        <v>0</v>
      </c>
    </row>
    <row r="45" spans="1:8" ht="15" customHeight="1" x14ac:dyDescent="0.25">
      <c r="A45" s="97" t="s">
        <v>583</v>
      </c>
      <c r="B45" s="154" t="s">
        <v>584</v>
      </c>
      <c r="C45" s="98"/>
      <c r="D45" s="381">
        <v>0</v>
      </c>
      <c r="E45" s="21">
        <v>2.58</v>
      </c>
      <c r="F45" s="21">
        <v>3.1</v>
      </c>
      <c r="G45" s="22">
        <f t="shared" si="0"/>
        <v>0</v>
      </c>
      <c r="H45" s="102">
        <f t="shared" si="1"/>
        <v>0</v>
      </c>
    </row>
    <row r="46" spans="1:8" ht="15" customHeight="1" x14ac:dyDescent="0.25">
      <c r="A46" s="97" t="s">
        <v>585</v>
      </c>
      <c r="B46" s="154" t="s">
        <v>586</v>
      </c>
      <c r="C46" s="98"/>
      <c r="D46" s="381">
        <v>0</v>
      </c>
      <c r="E46" s="21">
        <v>2.58</v>
      </c>
      <c r="F46" s="21">
        <v>3.1</v>
      </c>
      <c r="G46" s="22">
        <f t="shared" si="0"/>
        <v>0</v>
      </c>
      <c r="H46" s="102">
        <f t="shared" si="1"/>
        <v>0</v>
      </c>
    </row>
    <row r="47" spans="1:8" ht="15" customHeight="1" x14ac:dyDescent="0.25">
      <c r="A47" s="97" t="s">
        <v>587</v>
      </c>
      <c r="B47" s="154" t="s">
        <v>588</v>
      </c>
      <c r="C47" s="98"/>
      <c r="D47" s="381">
        <v>0</v>
      </c>
      <c r="E47" s="21">
        <v>2.58</v>
      </c>
      <c r="F47" s="21">
        <v>3.1</v>
      </c>
      <c r="G47" s="22">
        <f t="shared" si="0"/>
        <v>0</v>
      </c>
      <c r="H47" s="102">
        <f t="shared" si="1"/>
        <v>0</v>
      </c>
    </row>
    <row r="48" spans="1:8" ht="15" customHeight="1" x14ac:dyDescent="0.25">
      <c r="A48" s="97" t="s">
        <v>589</v>
      </c>
      <c r="B48" s="154" t="s">
        <v>590</v>
      </c>
      <c r="C48" s="98"/>
      <c r="D48" s="381">
        <v>0</v>
      </c>
      <c r="E48" s="21">
        <v>2.58</v>
      </c>
      <c r="F48" s="21">
        <v>3.1</v>
      </c>
      <c r="G48" s="22">
        <f t="shared" si="0"/>
        <v>0</v>
      </c>
      <c r="H48" s="102">
        <f t="shared" si="1"/>
        <v>0</v>
      </c>
    </row>
    <row r="49" spans="1:8" ht="15" customHeight="1" x14ac:dyDescent="0.25">
      <c r="A49" s="97" t="s">
        <v>591</v>
      </c>
      <c r="B49" s="154" t="s">
        <v>592</v>
      </c>
      <c r="C49" s="98"/>
      <c r="D49" s="381">
        <v>0</v>
      </c>
      <c r="E49" s="21">
        <v>2.58</v>
      </c>
      <c r="F49" s="21">
        <v>3.1</v>
      </c>
      <c r="G49" s="22">
        <f t="shared" si="0"/>
        <v>0</v>
      </c>
      <c r="H49" s="102">
        <f t="shared" si="1"/>
        <v>0</v>
      </c>
    </row>
    <row r="50" spans="1:8" ht="15" customHeight="1" x14ac:dyDescent="0.25">
      <c r="A50" s="97" t="s">
        <v>593</v>
      </c>
      <c r="B50" s="154" t="s">
        <v>594</v>
      </c>
      <c r="C50" s="98"/>
      <c r="D50" s="381">
        <v>0</v>
      </c>
      <c r="E50" s="21">
        <v>2.58</v>
      </c>
      <c r="F50" s="21">
        <v>3.1</v>
      </c>
      <c r="G50" s="22">
        <f t="shared" si="0"/>
        <v>0</v>
      </c>
      <c r="H50" s="102">
        <f t="shared" si="1"/>
        <v>0</v>
      </c>
    </row>
    <row r="51" spans="1:8" ht="15" customHeight="1" x14ac:dyDescent="0.25">
      <c r="A51" s="97" t="s">
        <v>595</v>
      </c>
      <c r="B51" s="154" t="s">
        <v>596</v>
      </c>
      <c r="C51" s="98"/>
      <c r="D51" s="381">
        <v>0</v>
      </c>
      <c r="E51" s="21">
        <v>2.58</v>
      </c>
      <c r="F51" s="21">
        <v>3.1</v>
      </c>
      <c r="G51" s="22">
        <f t="shared" si="0"/>
        <v>0</v>
      </c>
      <c r="H51" s="102">
        <f t="shared" si="1"/>
        <v>0</v>
      </c>
    </row>
    <row r="52" spans="1:8" ht="15" customHeight="1" x14ac:dyDescent="0.25">
      <c r="A52" s="97" t="s">
        <v>597</v>
      </c>
      <c r="B52" s="154" t="s">
        <v>598</v>
      </c>
      <c r="C52" s="98"/>
      <c r="D52" s="381">
        <v>0</v>
      </c>
      <c r="E52" s="21">
        <v>2.58</v>
      </c>
      <c r="F52" s="21">
        <v>3.1</v>
      </c>
      <c r="G52" s="22">
        <f t="shared" si="0"/>
        <v>0</v>
      </c>
      <c r="H52" s="102">
        <f t="shared" si="1"/>
        <v>0</v>
      </c>
    </row>
    <row r="53" spans="1:8" ht="15" customHeight="1" x14ac:dyDescent="0.25">
      <c r="A53" s="97" t="s">
        <v>599</v>
      </c>
      <c r="B53" s="154" t="s">
        <v>600</v>
      </c>
      <c r="C53" s="98"/>
      <c r="D53" s="381">
        <v>0</v>
      </c>
      <c r="E53" s="21">
        <v>2.58</v>
      </c>
      <c r="F53" s="21">
        <v>3.1</v>
      </c>
      <c r="G53" s="22">
        <f t="shared" si="0"/>
        <v>0</v>
      </c>
      <c r="H53" s="102">
        <f t="shared" si="1"/>
        <v>0</v>
      </c>
    </row>
    <row r="54" spans="1:8" ht="15" customHeight="1" x14ac:dyDescent="0.25">
      <c r="A54" s="97" t="s">
        <v>601</v>
      </c>
      <c r="B54" s="154" t="s">
        <v>602</v>
      </c>
      <c r="C54" s="98"/>
      <c r="D54" s="381">
        <v>0</v>
      </c>
      <c r="E54" s="21">
        <v>2.58</v>
      </c>
      <c r="F54" s="21">
        <v>3.1</v>
      </c>
      <c r="G54" s="22">
        <f t="shared" si="0"/>
        <v>0</v>
      </c>
      <c r="H54" s="102">
        <f t="shared" si="1"/>
        <v>0</v>
      </c>
    </row>
    <row r="55" spans="1:8" ht="15" customHeight="1" x14ac:dyDescent="0.25">
      <c r="A55" s="97" t="s">
        <v>1494</v>
      </c>
      <c r="B55" s="154" t="s">
        <v>1495</v>
      </c>
      <c r="C55" s="98"/>
      <c r="D55" s="381">
        <v>0</v>
      </c>
      <c r="E55" s="21">
        <v>41.92</v>
      </c>
      <c r="F55" s="21">
        <v>50.3</v>
      </c>
      <c r="G55" s="22">
        <f t="shared" si="0"/>
        <v>0</v>
      </c>
      <c r="H55" s="102">
        <f t="shared" si="1"/>
        <v>0</v>
      </c>
    </row>
    <row r="56" spans="1:8" ht="15" customHeight="1" x14ac:dyDescent="0.25">
      <c r="A56" s="41" t="s">
        <v>603</v>
      </c>
      <c r="B56" s="42" t="s">
        <v>604</v>
      </c>
      <c r="C56" s="103"/>
      <c r="D56" s="382">
        <v>0</v>
      </c>
      <c r="E56" s="44"/>
      <c r="F56" s="44"/>
      <c r="G56" s="45">
        <f t="shared" si="0"/>
        <v>0</v>
      </c>
      <c r="H56" s="105">
        <f t="shared" si="1"/>
        <v>0</v>
      </c>
    </row>
    <row r="57" spans="1:8" ht="15" customHeight="1" x14ac:dyDescent="0.25">
      <c r="A57" s="97" t="s">
        <v>605</v>
      </c>
      <c r="B57" s="154" t="s">
        <v>606</v>
      </c>
      <c r="C57" s="98"/>
      <c r="D57" s="381">
        <v>0</v>
      </c>
      <c r="E57" s="21">
        <v>44</v>
      </c>
      <c r="F57" s="21">
        <v>52.8</v>
      </c>
      <c r="G57" s="22">
        <f t="shared" si="0"/>
        <v>0</v>
      </c>
      <c r="H57" s="102">
        <f t="shared" si="1"/>
        <v>0</v>
      </c>
    </row>
    <row r="58" spans="1:8" ht="15" customHeight="1" x14ac:dyDescent="0.25">
      <c r="A58" s="97" t="s">
        <v>607</v>
      </c>
      <c r="B58" s="154" t="s">
        <v>608</v>
      </c>
      <c r="C58" s="98"/>
      <c r="D58" s="381">
        <v>0</v>
      </c>
      <c r="E58" s="21">
        <v>28.67</v>
      </c>
      <c r="F58" s="21">
        <v>34.4</v>
      </c>
      <c r="G58" s="22">
        <f t="shared" si="0"/>
        <v>0</v>
      </c>
      <c r="H58" s="102">
        <f t="shared" si="1"/>
        <v>0</v>
      </c>
    </row>
    <row r="59" spans="1:8" ht="15" customHeight="1" x14ac:dyDescent="0.25">
      <c r="A59" s="97" t="s">
        <v>609</v>
      </c>
      <c r="B59" s="154" t="s">
        <v>610</v>
      </c>
      <c r="C59" s="98"/>
      <c r="D59" s="381">
        <v>0</v>
      </c>
      <c r="E59" s="21">
        <v>28.67</v>
      </c>
      <c r="F59" s="21">
        <v>34.4</v>
      </c>
      <c r="G59" s="22">
        <f t="shared" si="0"/>
        <v>0</v>
      </c>
      <c r="H59" s="102">
        <f t="shared" si="1"/>
        <v>0</v>
      </c>
    </row>
    <row r="60" spans="1:8" ht="15" customHeight="1" x14ac:dyDescent="0.25">
      <c r="A60" s="97" t="s">
        <v>611</v>
      </c>
      <c r="B60" s="154" t="s">
        <v>612</v>
      </c>
      <c r="C60" s="98"/>
      <c r="D60" s="381">
        <v>0</v>
      </c>
      <c r="E60" s="21">
        <v>28.67</v>
      </c>
      <c r="F60" s="21">
        <v>34.4</v>
      </c>
      <c r="G60" s="22">
        <f t="shared" si="0"/>
        <v>0</v>
      </c>
      <c r="H60" s="102">
        <f t="shared" si="1"/>
        <v>0</v>
      </c>
    </row>
    <row r="61" spans="1:8" ht="15" customHeight="1" x14ac:dyDescent="0.25">
      <c r="A61" s="97" t="s">
        <v>613</v>
      </c>
      <c r="B61" s="154" t="s">
        <v>614</v>
      </c>
      <c r="C61" s="98"/>
      <c r="D61" s="381">
        <v>0</v>
      </c>
      <c r="E61" s="21">
        <v>52.17</v>
      </c>
      <c r="F61" s="21">
        <v>62.6</v>
      </c>
      <c r="G61" s="22">
        <f t="shared" si="0"/>
        <v>0</v>
      </c>
      <c r="H61" s="102">
        <f t="shared" si="1"/>
        <v>0</v>
      </c>
    </row>
    <row r="62" spans="1:8" ht="15" customHeight="1" x14ac:dyDescent="0.25">
      <c r="A62" s="97" t="s">
        <v>615</v>
      </c>
      <c r="B62" s="154" t="s">
        <v>616</v>
      </c>
      <c r="C62" s="98"/>
      <c r="D62" s="381">
        <v>0</v>
      </c>
      <c r="E62" s="21">
        <v>52.17</v>
      </c>
      <c r="F62" s="21">
        <v>62.6</v>
      </c>
      <c r="G62" s="22">
        <f t="shared" si="0"/>
        <v>0</v>
      </c>
      <c r="H62" s="102">
        <f t="shared" si="1"/>
        <v>0</v>
      </c>
    </row>
    <row r="63" spans="1:8" ht="15" customHeight="1" x14ac:dyDescent="0.25">
      <c r="A63" s="97" t="s">
        <v>617</v>
      </c>
      <c r="B63" s="154" t="s">
        <v>618</v>
      </c>
      <c r="C63" s="98"/>
      <c r="D63" s="381">
        <v>0</v>
      </c>
      <c r="E63" s="21">
        <v>52.17</v>
      </c>
      <c r="F63" s="21">
        <v>62.6</v>
      </c>
      <c r="G63" s="22">
        <f t="shared" si="0"/>
        <v>0</v>
      </c>
      <c r="H63" s="102">
        <f t="shared" si="1"/>
        <v>0</v>
      </c>
    </row>
    <row r="64" spans="1:8" ht="15" customHeight="1" x14ac:dyDescent="0.25">
      <c r="A64" s="97" t="s">
        <v>619</v>
      </c>
      <c r="B64" s="154" t="s">
        <v>620</v>
      </c>
      <c r="C64" s="98"/>
      <c r="D64" s="381">
        <v>0</v>
      </c>
      <c r="E64" s="21">
        <v>52.17</v>
      </c>
      <c r="F64" s="21">
        <v>62.6</v>
      </c>
      <c r="G64" s="22">
        <f t="shared" si="0"/>
        <v>0</v>
      </c>
      <c r="H64" s="102">
        <f t="shared" si="1"/>
        <v>0</v>
      </c>
    </row>
    <row r="65" spans="1:8" ht="15" customHeight="1" x14ac:dyDescent="0.25">
      <c r="A65" s="97" t="s">
        <v>1496</v>
      </c>
      <c r="B65" s="154" t="s">
        <v>1497</v>
      </c>
      <c r="C65" s="98"/>
      <c r="D65" s="381">
        <v>0</v>
      </c>
      <c r="E65" s="21">
        <v>2836.17</v>
      </c>
      <c r="F65" s="21">
        <v>3403.4</v>
      </c>
      <c r="G65" s="22">
        <f t="shared" si="0"/>
        <v>0</v>
      </c>
      <c r="H65" s="102">
        <f t="shared" si="1"/>
        <v>0</v>
      </c>
    </row>
    <row r="66" spans="1:8" ht="15" customHeight="1" x14ac:dyDescent="0.25">
      <c r="A66" s="97" t="s">
        <v>1498</v>
      </c>
      <c r="B66" s="154" t="s">
        <v>1499</v>
      </c>
      <c r="C66" s="98"/>
      <c r="D66" s="381">
        <v>0</v>
      </c>
      <c r="E66" s="21">
        <v>2956.58</v>
      </c>
      <c r="F66" s="21">
        <v>3547.9</v>
      </c>
      <c r="G66" s="22">
        <f t="shared" si="0"/>
        <v>0</v>
      </c>
      <c r="H66" s="102">
        <f t="shared" si="1"/>
        <v>0</v>
      </c>
    </row>
    <row r="67" spans="1:8" ht="15" customHeight="1" x14ac:dyDescent="0.25">
      <c r="A67" s="97" t="s">
        <v>1500</v>
      </c>
      <c r="B67" s="154" t="s">
        <v>1501</v>
      </c>
      <c r="C67" s="98"/>
      <c r="D67" s="381">
        <v>0</v>
      </c>
      <c r="E67" s="21">
        <v>695.92</v>
      </c>
      <c r="F67" s="21">
        <v>835.1</v>
      </c>
      <c r="G67" s="22">
        <f t="shared" si="0"/>
        <v>0</v>
      </c>
      <c r="H67" s="102">
        <f t="shared" si="1"/>
        <v>0</v>
      </c>
    </row>
    <row r="68" spans="1:8" ht="15" customHeight="1" x14ac:dyDescent="0.25">
      <c r="A68" s="97" t="s">
        <v>1502</v>
      </c>
      <c r="B68" s="154" t="s">
        <v>1503</v>
      </c>
      <c r="C68" s="98"/>
      <c r="D68" s="381">
        <v>0</v>
      </c>
      <c r="E68" s="21">
        <v>811.92</v>
      </c>
      <c r="F68" s="21">
        <v>974.3</v>
      </c>
      <c r="G68" s="22">
        <f t="shared" si="0"/>
        <v>0</v>
      </c>
      <c r="H68" s="102">
        <f t="shared" si="1"/>
        <v>0</v>
      </c>
    </row>
    <row r="69" spans="1:8" ht="15" customHeight="1" x14ac:dyDescent="0.25">
      <c r="A69" s="97" t="s">
        <v>1504</v>
      </c>
      <c r="B69" s="154" t="s">
        <v>1505</v>
      </c>
      <c r="C69" s="98"/>
      <c r="D69" s="381">
        <v>0</v>
      </c>
      <c r="E69" s="21">
        <v>36.299999999999997</v>
      </c>
      <c r="F69" s="21">
        <v>38.299999999999997</v>
      </c>
      <c r="G69" s="22">
        <f t="shared" si="0"/>
        <v>0</v>
      </c>
      <c r="H69" s="102">
        <f t="shared" si="1"/>
        <v>0</v>
      </c>
    </row>
    <row r="70" spans="1:8" ht="15" customHeight="1" x14ac:dyDescent="0.25">
      <c r="A70" s="97" t="s">
        <v>687</v>
      </c>
      <c r="B70" s="154" t="s">
        <v>688</v>
      </c>
      <c r="C70" s="98"/>
      <c r="D70" s="381">
        <v>0</v>
      </c>
      <c r="E70" s="21">
        <v>31.92</v>
      </c>
      <c r="F70" s="21">
        <v>38.299999999999997</v>
      </c>
      <c r="G70" s="22">
        <f t="shared" si="0"/>
        <v>0</v>
      </c>
      <c r="H70" s="102">
        <f t="shared" si="1"/>
        <v>0</v>
      </c>
    </row>
    <row r="71" spans="1:8" ht="15" customHeight="1" x14ac:dyDescent="0.25">
      <c r="A71" s="97" t="s">
        <v>689</v>
      </c>
      <c r="B71" s="154" t="s">
        <v>688</v>
      </c>
      <c r="C71" s="98"/>
      <c r="D71" s="381">
        <v>0</v>
      </c>
      <c r="E71" s="21">
        <v>31.92</v>
      </c>
      <c r="F71" s="21">
        <v>38.299999999999997</v>
      </c>
      <c r="G71" s="22">
        <f t="shared" si="0"/>
        <v>0</v>
      </c>
      <c r="H71" s="102">
        <f t="shared" si="1"/>
        <v>0</v>
      </c>
    </row>
    <row r="72" spans="1:8" ht="15" customHeight="1" x14ac:dyDescent="0.25">
      <c r="A72" s="97" t="s">
        <v>690</v>
      </c>
      <c r="B72" s="154" t="s">
        <v>691</v>
      </c>
      <c r="C72" s="98"/>
      <c r="D72" s="381">
        <v>0</v>
      </c>
      <c r="E72" s="21">
        <v>31.92</v>
      </c>
      <c r="F72" s="21">
        <v>38.299999999999997</v>
      </c>
      <c r="G72" s="22">
        <f t="shared" si="0"/>
        <v>0</v>
      </c>
      <c r="H72" s="102">
        <f t="shared" si="1"/>
        <v>0</v>
      </c>
    </row>
    <row r="73" spans="1:8" ht="15" customHeight="1" x14ac:dyDescent="0.25">
      <c r="A73" s="97" t="s">
        <v>692</v>
      </c>
      <c r="B73" s="154" t="s">
        <v>691</v>
      </c>
      <c r="C73" s="98"/>
      <c r="D73" s="381">
        <v>0</v>
      </c>
      <c r="E73" s="21">
        <v>31.92</v>
      </c>
      <c r="F73" s="21">
        <v>38.299999999999997</v>
      </c>
      <c r="G73" s="22">
        <f t="shared" si="0"/>
        <v>0</v>
      </c>
      <c r="H73" s="102">
        <f t="shared" si="1"/>
        <v>0</v>
      </c>
    </row>
    <row r="74" spans="1:8" ht="15" customHeight="1" x14ac:dyDescent="0.25">
      <c r="A74" s="97" t="s">
        <v>693</v>
      </c>
      <c r="B74" s="154" t="s">
        <v>691</v>
      </c>
      <c r="C74" s="98"/>
      <c r="D74" s="381">
        <v>0</v>
      </c>
      <c r="E74" s="21">
        <v>31.92</v>
      </c>
      <c r="F74" s="21">
        <v>38.299999999999997</v>
      </c>
      <c r="G74" s="22">
        <f t="shared" si="0"/>
        <v>0</v>
      </c>
      <c r="H74" s="102">
        <f t="shared" si="1"/>
        <v>0</v>
      </c>
    </row>
    <row r="75" spans="1:8" ht="15" customHeight="1" x14ac:dyDescent="0.25">
      <c r="A75" s="97" t="s">
        <v>694</v>
      </c>
      <c r="B75" s="154" t="s">
        <v>691</v>
      </c>
      <c r="C75" s="98"/>
      <c r="D75" s="381">
        <v>0</v>
      </c>
      <c r="E75" s="21">
        <v>31.92</v>
      </c>
      <c r="F75" s="21">
        <v>38.299999999999997</v>
      </c>
      <c r="G75" s="22">
        <f t="shared" si="0"/>
        <v>0</v>
      </c>
      <c r="H75" s="102">
        <f t="shared" si="1"/>
        <v>0</v>
      </c>
    </row>
    <row r="76" spans="1:8" ht="15" customHeight="1" x14ac:dyDescent="0.25">
      <c r="A76" s="97" t="s">
        <v>695</v>
      </c>
      <c r="B76" s="154" t="s">
        <v>696</v>
      </c>
      <c r="C76" s="98"/>
      <c r="D76" s="381">
        <v>0</v>
      </c>
      <c r="E76" s="21">
        <v>31.92</v>
      </c>
      <c r="F76" s="21">
        <v>38.299999999999997</v>
      </c>
      <c r="G76" s="22">
        <f t="shared" si="0"/>
        <v>0</v>
      </c>
      <c r="H76" s="102">
        <f t="shared" si="1"/>
        <v>0</v>
      </c>
    </row>
    <row r="77" spans="1:8" ht="15" customHeight="1" x14ac:dyDescent="0.25">
      <c r="A77" s="97" t="s">
        <v>697</v>
      </c>
      <c r="B77" s="154" t="s">
        <v>696</v>
      </c>
      <c r="C77" s="98"/>
      <c r="D77" s="381">
        <v>0</v>
      </c>
      <c r="E77" s="21">
        <v>31.92</v>
      </c>
      <c r="F77" s="21">
        <v>38.299999999999997</v>
      </c>
      <c r="G77" s="22">
        <f t="shared" si="0"/>
        <v>0</v>
      </c>
      <c r="H77" s="102">
        <f t="shared" si="1"/>
        <v>0</v>
      </c>
    </row>
    <row r="78" spans="1:8" ht="15" customHeight="1" x14ac:dyDescent="0.25">
      <c r="A78" s="119" t="s">
        <v>758</v>
      </c>
      <c r="B78" s="120" t="s">
        <v>759</v>
      </c>
      <c r="C78" s="121"/>
      <c r="D78" s="383">
        <v>0</v>
      </c>
      <c r="E78" s="122">
        <v>1.6</v>
      </c>
      <c r="F78" s="122">
        <v>1.92</v>
      </c>
      <c r="G78" s="123">
        <f t="shared" si="0"/>
        <v>0</v>
      </c>
      <c r="H78" s="124">
        <f t="shared" si="1"/>
        <v>0</v>
      </c>
    </row>
    <row r="79" spans="1:8" ht="15" customHeight="1" x14ac:dyDescent="0.25">
      <c r="A79" s="119" t="s">
        <v>760</v>
      </c>
      <c r="B79" s="132" t="s">
        <v>761</v>
      </c>
      <c r="C79" s="133"/>
      <c r="D79" s="384">
        <v>0</v>
      </c>
      <c r="E79" s="122">
        <v>12.1</v>
      </c>
      <c r="F79" s="122">
        <v>14.52</v>
      </c>
      <c r="G79" s="123">
        <f t="shared" si="0"/>
        <v>0</v>
      </c>
      <c r="H79" s="124">
        <f t="shared" si="1"/>
        <v>0</v>
      </c>
    </row>
    <row r="80" spans="1:8" ht="15" customHeight="1" x14ac:dyDescent="0.25">
      <c r="A80" s="157"/>
      <c r="B80" s="158"/>
      <c r="C80" s="159"/>
      <c r="D80" s="385"/>
      <c r="E80" s="160"/>
      <c r="F80" s="161" t="s">
        <v>100</v>
      </c>
      <c r="G80" s="162">
        <f t="shared" ref="G80:H80" si="2">SUM(G18:G79)</f>
        <v>0</v>
      </c>
      <c r="H80" s="163">
        <f t="shared" si="2"/>
        <v>0</v>
      </c>
    </row>
    <row r="81" spans="1:8" ht="15" customHeight="1" x14ac:dyDescent="0.25">
      <c r="A81" s="93"/>
      <c r="B81" s="544" t="s">
        <v>762</v>
      </c>
      <c r="C81" s="509"/>
      <c r="D81" s="386"/>
      <c r="E81" s="95"/>
      <c r="F81" s="164"/>
      <c r="G81" s="152"/>
      <c r="H81" s="165"/>
    </row>
    <row r="82" spans="1:8" ht="15" customHeight="1" x14ac:dyDescent="0.25">
      <c r="A82" s="97" t="s">
        <v>829</v>
      </c>
      <c r="B82" s="154" t="s">
        <v>830</v>
      </c>
      <c r="C82" s="98"/>
      <c r="D82" s="381">
        <v>0</v>
      </c>
      <c r="E82" s="21">
        <v>12.25</v>
      </c>
      <c r="F82" s="166">
        <v>14.7</v>
      </c>
      <c r="G82" s="22">
        <f t="shared" ref="G82:G262" si="3">D82*E82</f>
        <v>0</v>
      </c>
      <c r="H82" s="23">
        <f t="shared" ref="H82:H262" si="4">D82*F82</f>
        <v>0</v>
      </c>
    </row>
    <row r="83" spans="1:8" ht="15" customHeight="1" x14ac:dyDescent="0.25">
      <c r="A83" s="97" t="s">
        <v>831</v>
      </c>
      <c r="B83" s="154" t="s">
        <v>832</v>
      </c>
      <c r="C83" s="98"/>
      <c r="D83" s="381">
        <v>0</v>
      </c>
      <c r="E83" s="21">
        <v>15.33</v>
      </c>
      <c r="F83" s="21">
        <v>18.399999999999999</v>
      </c>
      <c r="G83" s="22">
        <f t="shared" si="3"/>
        <v>0</v>
      </c>
      <c r="H83" s="102">
        <f t="shared" si="4"/>
        <v>0</v>
      </c>
    </row>
    <row r="84" spans="1:8" ht="15" customHeight="1" x14ac:dyDescent="0.25">
      <c r="A84" s="97" t="s">
        <v>833</v>
      </c>
      <c r="B84" s="154" t="s">
        <v>834</v>
      </c>
      <c r="C84" s="98"/>
      <c r="D84" s="381">
        <v>0</v>
      </c>
      <c r="E84" s="21">
        <v>13.25</v>
      </c>
      <c r="F84" s="21">
        <v>15.9</v>
      </c>
      <c r="G84" s="22">
        <f t="shared" si="3"/>
        <v>0</v>
      </c>
      <c r="H84" s="102">
        <f t="shared" si="4"/>
        <v>0</v>
      </c>
    </row>
    <row r="85" spans="1:8" ht="15" customHeight="1" x14ac:dyDescent="0.25">
      <c r="A85" s="97" t="s">
        <v>835</v>
      </c>
      <c r="B85" s="154" t="s">
        <v>836</v>
      </c>
      <c r="C85" s="98"/>
      <c r="D85" s="381">
        <v>0</v>
      </c>
      <c r="E85" s="21">
        <v>13.25</v>
      </c>
      <c r="F85" s="21">
        <v>15.9</v>
      </c>
      <c r="G85" s="22">
        <f t="shared" si="3"/>
        <v>0</v>
      </c>
      <c r="H85" s="102">
        <f t="shared" si="4"/>
        <v>0</v>
      </c>
    </row>
    <row r="86" spans="1:8" ht="15" customHeight="1" x14ac:dyDescent="0.25">
      <c r="A86" s="97" t="s">
        <v>837</v>
      </c>
      <c r="B86" s="154" t="s">
        <v>838</v>
      </c>
      <c r="C86" s="98"/>
      <c r="D86" s="381">
        <v>0</v>
      </c>
      <c r="E86" s="21">
        <v>41.92</v>
      </c>
      <c r="F86" s="21">
        <v>50.3</v>
      </c>
      <c r="G86" s="22">
        <f t="shared" si="3"/>
        <v>0</v>
      </c>
      <c r="H86" s="102">
        <f t="shared" si="4"/>
        <v>0</v>
      </c>
    </row>
    <row r="87" spans="1:8" ht="15" customHeight="1" x14ac:dyDescent="0.25">
      <c r="A87" s="97" t="s">
        <v>839</v>
      </c>
      <c r="B87" s="154" t="s">
        <v>840</v>
      </c>
      <c r="C87" s="98"/>
      <c r="D87" s="381">
        <v>0</v>
      </c>
      <c r="E87" s="21">
        <v>14.75</v>
      </c>
      <c r="F87" s="21">
        <v>17.7</v>
      </c>
      <c r="G87" s="22">
        <f t="shared" si="3"/>
        <v>0</v>
      </c>
      <c r="H87" s="102">
        <f t="shared" si="4"/>
        <v>0</v>
      </c>
    </row>
    <row r="88" spans="1:8" ht="15" customHeight="1" x14ac:dyDescent="0.25">
      <c r="A88" s="97" t="s">
        <v>841</v>
      </c>
      <c r="B88" s="154" t="s">
        <v>842</v>
      </c>
      <c r="C88" s="98"/>
      <c r="D88" s="381">
        <v>0</v>
      </c>
      <c r="E88" s="21">
        <v>73.67</v>
      </c>
      <c r="F88" s="21">
        <v>88.4</v>
      </c>
      <c r="G88" s="22">
        <f t="shared" si="3"/>
        <v>0</v>
      </c>
      <c r="H88" s="102">
        <f t="shared" si="4"/>
        <v>0</v>
      </c>
    </row>
    <row r="89" spans="1:8" ht="15" customHeight="1" x14ac:dyDescent="0.25">
      <c r="A89" s="97" t="s">
        <v>843</v>
      </c>
      <c r="B89" s="154" t="s">
        <v>844</v>
      </c>
      <c r="C89" s="98"/>
      <c r="D89" s="381">
        <v>0</v>
      </c>
      <c r="E89" s="21">
        <v>24.83</v>
      </c>
      <c r="F89" s="21">
        <v>29.8</v>
      </c>
      <c r="G89" s="22">
        <f t="shared" si="3"/>
        <v>0</v>
      </c>
      <c r="H89" s="102">
        <f t="shared" si="4"/>
        <v>0</v>
      </c>
    </row>
    <row r="90" spans="1:8" ht="15" customHeight="1" x14ac:dyDescent="0.25">
      <c r="A90" s="97" t="s">
        <v>1506</v>
      </c>
      <c r="B90" s="154" t="s">
        <v>1507</v>
      </c>
      <c r="C90" s="98"/>
      <c r="D90" s="381">
        <v>0</v>
      </c>
      <c r="E90" s="21">
        <v>88</v>
      </c>
      <c r="F90" s="21">
        <v>105.6</v>
      </c>
      <c r="G90" s="22">
        <f t="shared" si="3"/>
        <v>0</v>
      </c>
      <c r="H90" s="102">
        <f t="shared" si="4"/>
        <v>0</v>
      </c>
    </row>
    <row r="91" spans="1:8" ht="15" customHeight="1" x14ac:dyDescent="0.25">
      <c r="A91" s="97" t="s">
        <v>845</v>
      </c>
      <c r="B91" s="154" t="s">
        <v>846</v>
      </c>
      <c r="C91" s="98"/>
      <c r="D91" s="381">
        <v>0</v>
      </c>
      <c r="E91" s="21">
        <v>19.329999999999998</v>
      </c>
      <c r="F91" s="21">
        <v>23.2</v>
      </c>
      <c r="G91" s="22">
        <f t="shared" si="3"/>
        <v>0</v>
      </c>
      <c r="H91" s="102">
        <f t="shared" si="4"/>
        <v>0</v>
      </c>
    </row>
    <row r="92" spans="1:8" ht="15" customHeight="1" x14ac:dyDescent="0.25">
      <c r="A92" s="97" t="s">
        <v>847</v>
      </c>
      <c r="B92" s="154" t="s">
        <v>848</v>
      </c>
      <c r="C92" s="98"/>
      <c r="D92" s="381">
        <v>0</v>
      </c>
      <c r="E92" s="21">
        <v>5.58</v>
      </c>
      <c r="F92" s="21">
        <v>6.7</v>
      </c>
      <c r="G92" s="22">
        <f t="shared" si="3"/>
        <v>0</v>
      </c>
      <c r="H92" s="102">
        <f t="shared" si="4"/>
        <v>0</v>
      </c>
    </row>
    <row r="93" spans="1:8" ht="15" customHeight="1" x14ac:dyDescent="0.25">
      <c r="A93" s="97" t="s">
        <v>849</v>
      </c>
      <c r="B93" s="154" t="s">
        <v>850</v>
      </c>
      <c r="C93" s="98"/>
      <c r="D93" s="381">
        <v>0</v>
      </c>
      <c r="E93" s="21">
        <v>58.58</v>
      </c>
      <c r="F93" s="21">
        <v>70.3</v>
      </c>
      <c r="G93" s="22">
        <f t="shared" si="3"/>
        <v>0</v>
      </c>
      <c r="H93" s="102">
        <f t="shared" si="4"/>
        <v>0</v>
      </c>
    </row>
    <row r="94" spans="1:8" ht="15" customHeight="1" x14ac:dyDescent="0.25">
      <c r="A94" s="97" t="s">
        <v>851</v>
      </c>
      <c r="B94" s="154" t="s">
        <v>852</v>
      </c>
      <c r="C94" s="98"/>
      <c r="D94" s="381">
        <v>0</v>
      </c>
      <c r="E94" s="21">
        <v>91.08</v>
      </c>
      <c r="F94" s="21">
        <v>109.3</v>
      </c>
      <c r="G94" s="22">
        <f t="shared" si="3"/>
        <v>0</v>
      </c>
      <c r="H94" s="102">
        <f t="shared" si="4"/>
        <v>0</v>
      </c>
    </row>
    <row r="95" spans="1:8" ht="15" customHeight="1" x14ac:dyDescent="0.25">
      <c r="A95" s="97" t="s">
        <v>853</v>
      </c>
      <c r="B95" s="154" t="s">
        <v>854</v>
      </c>
      <c r="C95" s="98"/>
      <c r="D95" s="381">
        <v>0</v>
      </c>
      <c r="E95" s="21">
        <v>46.67</v>
      </c>
      <c r="F95" s="21">
        <v>56</v>
      </c>
      <c r="G95" s="22">
        <f t="shared" si="3"/>
        <v>0</v>
      </c>
      <c r="H95" s="102">
        <f t="shared" si="4"/>
        <v>0</v>
      </c>
    </row>
    <row r="96" spans="1:8" ht="15" customHeight="1" x14ac:dyDescent="0.25">
      <c r="A96" s="97" t="s">
        <v>1508</v>
      </c>
      <c r="B96" s="154" t="s">
        <v>1509</v>
      </c>
      <c r="C96" s="98"/>
      <c r="D96" s="381">
        <v>0</v>
      </c>
      <c r="E96" s="21">
        <v>23.5</v>
      </c>
      <c r="F96" s="21">
        <v>28.2</v>
      </c>
      <c r="G96" s="22">
        <f t="shared" si="3"/>
        <v>0</v>
      </c>
      <c r="H96" s="102">
        <f t="shared" si="4"/>
        <v>0</v>
      </c>
    </row>
    <row r="97" spans="1:8" ht="15" customHeight="1" x14ac:dyDescent="0.25">
      <c r="A97" s="97" t="s">
        <v>1510</v>
      </c>
      <c r="B97" s="154" t="s">
        <v>1511</v>
      </c>
      <c r="C97" s="98"/>
      <c r="D97" s="381">
        <v>0</v>
      </c>
      <c r="E97" s="21">
        <v>8.08</v>
      </c>
      <c r="F97" s="21">
        <v>9.6999999999999993</v>
      </c>
      <c r="G97" s="22">
        <f t="shared" si="3"/>
        <v>0</v>
      </c>
      <c r="H97" s="102">
        <f t="shared" si="4"/>
        <v>0</v>
      </c>
    </row>
    <row r="98" spans="1:8" ht="15" customHeight="1" x14ac:dyDescent="0.25">
      <c r="A98" s="97" t="s">
        <v>855</v>
      </c>
      <c r="B98" s="154" t="s">
        <v>856</v>
      </c>
      <c r="C98" s="98"/>
      <c r="D98" s="381">
        <v>0</v>
      </c>
      <c r="E98" s="21">
        <v>18.420000000000002</v>
      </c>
      <c r="F98" s="21">
        <v>22.1</v>
      </c>
      <c r="G98" s="22">
        <f t="shared" si="3"/>
        <v>0</v>
      </c>
      <c r="H98" s="102">
        <f t="shared" si="4"/>
        <v>0</v>
      </c>
    </row>
    <row r="99" spans="1:8" ht="15" customHeight="1" x14ac:dyDescent="0.25">
      <c r="A99" s="97" t="s">
        <v>857</v>
      </c>
      <c r="B99" s="154" t="s">
        <v>858</v>
      </c>
      <c r="C99" s="98"/>
      <c r="D99" s="381">
        <v>0</v>
      </c>
      <c r="E99" s="21">
        <v>10.92</v>
      </c>
      <c r="F99" s="21">
        <v>13.1</v>
      </c>
      <c r="G99" s="22">
        <f t="shared" si="3"/>
        <v>0</v>
      </c>
      <c r="H99" s="102">
        <f t="shared" si="4"/>
        <v>0</v>
      </c>
    </row>
    <row r="100" spans="1:8" ht="15" customHeight="1" x14ac:dyDescent="0.25">
      <c r="A100" s="97" t="s">
        <v>859</v>
      </c>
      <c r="B100" s="154" t="s">
        <v>860</v>
      </c>
      <c r="C100" s="98"/>
      <c r="D100" s="381">
        <v>0</v>
      </c>
      <c r="E100" s="21">
        <v>28.67</v>
      </c>
      <c r="F100" s="21">
        <v>34.4</v>
      </c>
      <c r="G100" s="22">
        <f t="shared" si="3"/>
        <v>0</v>
      </c>
      <c r="H100" s="102">
        <f t="shared" si="4"/>
        <v>0</v>
      </c>
    </row>
    <row r="101" spans="1:8" ht="15" customHeight="1" x14ac:dyDescent="0.25">
      <c r="A101" s="97" t="s">
        <v>861</v>
      </c>
      <c r="B101" s="154" t="s">
        <v>862</v>
      </c>
      <c r="C101" s="98"/>
      <c r="D101" s="381">
        <v>0</v>
      </c>
      <c r="E101" s="21">
        <v>23.58</v>
      </c>
      <c r="F101" s="21">
        <v>28.3</v>
      </c>
      <c r="G101" s="22">
        <f t="shared" si="3"/>
        <v>0</v>
      </c>
      <c r="H101" s="102">
        <f t="shared" si="4"/>
        <v>0</v>
      </c>
    </row>
    <row r="102" spans="1:8" ht="15" customHeight="1" x14ac:dyDescent="0.25">
      <c r="A102" s="97" t="s">
        <v>863</v>
      </c>
      <c r="B102" s="154" t="s">
        <v>864</v>
      </c>
      <c r="C102" s="98"/>
      <c r="D102" s="381">
        <v>0</v>
      </c>
      <c r="E102" s="21">
        <v>168.75</v>
      </c>
      <c r="F102" s="21">
        <v>202.5</v>
      </c>
      <c r="G102" s="22">
        <f t="shared" si="3"/>
        <v>0</v>
      </c>
      <c r="H102" s="102">
        <f t="shared" si="4"/>
        <v>0</v>
      </c>
    </row>
    <row r="103" spans="1:8" ht="15" customHeight="1" x14ac:dyDescent="0.25">
      <c r="A103" s="97" t="s">
        <v>865</v>
      </c>
      <c r="B103" s="154" t="s">
        <v>866</v>
      </c>
      <c r="C103" s="98"/>
      <c r="D103" s="381">
        <v>0</v>
      </c>
      <c r="E103" s="21">
        <v>92.42</v>
      </c>
      <c r="F103" s="21">
        <v>110.9</v>
      </c>
      <c r="G103" s="22">
        <f t="shared" si="3"/>
        <v>0</v>
      </c>
      <c r="H103" s="102">
        <f t="shared" si="4"/>
        <v>0</v>
      </c>
    </row>
    <row r="104" spans="1:8" ht="15" customHeight="1" x14ac:dyDescent="0.25">
      <c r="A104" s="97" t="s">
        <v>867</v>
      </c>
      <c r="B104" s="154" t="s">
        <v>868</v>
      </c>
      <c r="C104" s="98"/>
      <c r="D104" s="381">
        <v>0</v>
      </c>
      <c r="E104" s="21">
        <v>39.92</v>
      </c>
      <c r="F104" s="21">
        <v>47.9</v>
      </c>
      <c r="G104" s="22">
        <f t="shared" si="3"/>
        <v>0</v>
      </c>
      <c r="H104" s="102">
        <f t="shared" si="4"/>
        <v>0</v>
      </c>
    </row>
    <row r="105" spans="1:8" ht="15" customHeight="1" x14ac:dyDescent="0.25">
      <c r="A105" s="97" t="s">
        <v>869</v>
      </c>
      <c r="B105" s="154" t="s">
        <v>870</v>
      </c>
      <c r="C105" s="98"/>
      <c r="D105" s="381">
        <v>0</v>
      </c>
      <c r="E105" s="21">
        <v>33.75</v>
      </c>
      <c r="F105" s="21">
        <v>40.5</v>
      </c>
      <c r="G105" s="22">
        <f t="shared" si="3"/>
        <v>0</v>
      </c>
      <c r="H105" s="102">
        <f t="shared" si="4"/>
        <v>0</v>
      </c>
    </row>
    <row r="106" spans="1:8" ht="15" customHeight="1" x14ac:dyDescent="0.25">
      <c r="A106" s="41" t="s">
        <v>871</v>
      </c>
      <c r="B106" s="42" t="s">
        <v>872</v>
      </c>
      <c r="C106" s="103"/>
      <c r="D106" s="382">
        <v>0</v>
      </c>
      <c r="E106" s="44"/>
      <c r="F106" s="44"/>
      <c r="G106" s="45">
        <f t="shared" si="3"/>
        <v>0</v>
      </c>
      <c r="H106" s="105">
        <f t="shared" si="4"/>
        <v>0</v>
      </c>
    </row>
    <row r="107" spans="1:8" ht="15" customHeight="1" x14ac:dyDescent="0.25">
      <c r="A107" s="97" t="s">
        <v>873</v>
      </c>
      <c r="B107" s="154" t="s">
        <v>874</v>
      </c>
      <c r="C107" s="98"/>
      <c r="D107" s="381">
        <v>0</v>
      </c>
      <c r="E107" s="21">
        <v>81.5</v>
      </c>
      <c r="F107" s="21">
        <v>97.8</v>
      </c>
      <c r="G107" s="22">
        <f t="shared" si="3"/>
        <v>0</v>
      </c>
      <c r="H107" s="102">
        <f t="shared" si="4"/>
        <v>0</v>
      </c>
    </row>
    <row r="108" spans="1:8" ht="15" customHeight="1" x14ac:dyDescent="0.25">
      <c r="A108" s="97" t="s">
        <v>875</v>
      </c>
      <c r="B108" s="154" t="s">
        <v>876</v>
      </c>
      <c r="C108" s="98"/>
      <c r="D108" s="381">
        <v>0</v>
      </c>
      <c r="E108" s="21">
        <v>32.42</v>
      </c>
      <c r="F108" s="21">
        <v>38.9</v>
      </c>
      <c r="G108" s="22">
        <f t="shared" si="3"/>
        <v>0</v>
      </c>
      <c r="H108" s="102">
        <f t="shared" si="4"/>
        <v>0</v>
      </c>
    </row>
    <row r="109" spans="1:8" ht="15" customHeight="1" x14ac:dyDescent="0.25">
      <c r="A109" s="97" t="s">
        <v>877</v>
      </c>
      <c r="B109" s="154" t="s">
        <v>878</v>
      </c>
      <c r="C109" s="98"/>
      <c r="D109" s="381">
        <v>0</v>
      </c>
      <c r="E109" s="21">
        <v>72.58</v>
      </c>
      <c r="F109" s="21">
        <v>87.1</v>
      </c>
      <c r="G109" s="22">
        <f t="shared" si="3"/>
        <v>0</v>
      </c>
      <c r="H109" s="102">
        <f t="shared" si="4"/>
        <v>0</v>
      </c>
    </row>
    <row r="110" spans="1:8" ht="15" customHeight="1" x14ac:dyDescent="0.25">
      <c r="A110" s="97" t="s">
        <v>879</v>
      </c>
      <c r="B110" s="154" t="s">
        <v>880</v>
      </c>
      <c r="C110" s="98"/>
      <c r="D110" s="381">
        <v>0</v>
      </c>
      <c r="E110" s="21">
        <v>690.92</v>
      </c>
      <c r="F110" s="21">
        <v>829.1</v>
      </c>
      <c r="G110" s="22">
        <f t="shared" si="3"/>
        <v>0</v>
      </c>
      <c r="H110" s="102">
        <f t="shared" si="4"/>
        <v>0</v>
      </c>
    </row>
    <row r="111" spans="1:8" ht="15" customHeight="1" x14ac:dyDescent="0.25">
      <c r="A111" s="97" t="s">
        <v>881</v>
      </c>
      <c r="B111" s="154" t="s">
        <v>882</v>
      </c>
      <c r="C111" s="98"/>
      <c r="D111" s="381">
        <v>0</v>
      </c>
      <c r="E111" s="21">
        <v>501.75</v>
      </c>
      <c r="F111" s="21">
        <v>602.1</v>
      </c>
      <c r="G111" s="22">
        <f t="shared" si="3"/>
        <v>0</v>
      </c>
      <c r="H111" s="102">
        <f t="shared" si="4"/>
        <v>0</v>
      </c>
    </row>
    <row r="112" spans="1:8" ht="15" customHeight="1" x14ac:dyDescent="0.25">
      <c r="A112" s="97" t="s">
        <v>883</v>
      </c>
      <c r="B112" s="154" t="s">
        <v>884</v>
      </c>
      <c r="C112" s="98"/>
      <c r="D112" s="381">
        <v>0</v>
      </c>
      <c r="E112" s="21">
        <v>9.92</v>
      </c>
      <c r="F112" s="21">
        <v>11.9</v>
      </c>
      <c r="G112" s="22">
        <f t="shared" si="3"/>
        <v>0</v>
      </c>
      <c r="H112" s="102">
        <f t="shared" si="4"/>
        <v>0</v>
      </c>
    </row>
    <row r="113" spans="1:8" ht="15" customHeight="1" x14ac:dyDescent="0.25">
      <c r="A113" s="97" t="s">
        <v>885</v>
      </c>
      <c r="B113" s="154" t="s">
        <v>886</v>
      </c>
      <c r="C113" s="98"/>
      <c r="D113" s="381">
        <v>0</v>
      </c>
      <c r="E113" s="21">
        <v>19.420000000000002</v>
      </c>
      <c r="F113" s="21">
        <v>23.3</v>
      </c>
      <c r="G113" s="22">
        <f t="shared" si="3"/>
        <v>0</v>
      </c>
      <c r="H113" s="102">
        <f t="shared" si="4"/>
        <v>0</v>
      </c>
    </row>
    <row r="114" spans="1:8" ht="15" customHeight="1" x14ac:dyDescent="0.25">
      <c r="A114" s="97" t="s">
        <v>887</v>
      </c>
      <c r="B114" s="154" t="s">
        <v>888</v>
      </c>
      <c r="C114" s="98"/>
      <c r="D114" s="381">
        <v>0</v>
      </c>
      <c r="E114" s="21">
        <v>164.83</v>
      </c>
      <c r="F114" s="21">
        <v>197.8</v>
      </c>
      <c r="G114" s="22">
        <f t="shared" si="3"/>
        <v>0</v>
      </c>
      <c r="H114" s="102">
        <f t="shared" si="4"/>
        <v>0</v>
      </c>
    </row>
    <row r="115" spans="1:8" ht="15" customHeight="1" x14ac:dyDescent="0.25">
      <c r="A115" s="97" t="s">
        <v>889</v>
      </c>
      <c r="B115" s="154" t="s">
        <v>890</v>
      </c>
      <c r="C115" s="98"/>
      <c r="D115" s="381">
        <v>0</v>
      </c>
      <c r="E115" s="21">
        <v>85.5</v>
      </c>
      <c r="F115" s="21">
        <v>102.6</v>
      </c>
      <c r="G115" s="22">
        <f t="shared" si="3"/>
        <v>0</v>
      </c>
      <c r="H115" s="102">
        <f t="shared" si="4"/>
        <v>0</v>
      </c>
    </row>
    <row r="116" spans="1:8" ht="15" customHeight="1" x14ac:dyDescent="0.25">
      <c r="A116" s="97" t="s">
        <v>891</v>
      </c>
      <c r="B116" s="154" t="s">
        <v>892</v>
      </c>
      <c r="C116" s="98"/>
      <c r="D116" s="381">
        <v>0</v>
      </c>
      <c r="E116" s="21">
        <v>68.33</v>
      </c>
      <c r="F116" s="21">
        <v>82</v>
      </c>
      <c r="G116" s="22">
        <f t="shared" si="3"/>
        <v>0</v>
      </c>
      <c r="H116" s="102">
        <f t="shared" si="4"/>
        <v>0</v>
      </c>
    </row>
    <row r="117" spans="1:8" ht="15" customHeight="1" x14ac:dyDescent="0.25">
      <c r="A117" s="97" t="s">
        <v>893</v>
      </c>
      <c r="B117" s="154" t="s">
        <v>894</v>
      </c>
      <c r="C117" s="98"/>
      <c r="D117" s="381">
        <v>0</v>
      </c>
      <c r="E117" s="21">
        <v>111.33</v>
      </c>
      <c r="F117" s="21">
        <v>133.6</v>
      </c>
      <c r="G117" s="22">
        <f t="shared" si="3"/>
        <v>0</v>
      </c>
      <c r="H117" s="102">
        <f t="shared" si="4"/>
        <v>0</v>
      </c>
    </row>
    <row r="118" spans="1:8" ht="15" customHeight="1" x14ac:dyDescent="0.25">
      <c r="A118" s="97" t="s">
        <v>895</v>
      </c>
      <c r="B118" s="154" t="s">
        <v>896</v>
      </c>
      <c r="C118" s="98"/>
      <c r="D118" s="381">
        <v>0</v>
      </c>
      <c r="E118" s="21">
        <v>1586.08</v>
      </c>
      <c r="F118" s="21">
        <v>1903.3</v>
      </c>
      <c r="G118" s="22">
        <f t="shared" si="3"/>
        <v>0</v>
      </c>
      <c r="H118" s="102">
        <f t="shared" si="4"/>
        <v>0</v>
      </c>
    </row>
    <row r="119" spans="1:8" ht="15" customHeight="1" x14ac:dyDescent="0.25">
      <c r="A119" s="97" t="s">
        <v>897</v>
      </c>
      <c r="B119" s="154" t="s">
        <v>898</v>
      </c>
      <c r="C119" s="98"/>
      <c r="D119" s="381">
        <v>0</v>
      </c>
      <c r="E119" s="21">
        <v>964.58</v>
      </c>
      <c r="F119" s="21">
        <v>1157.5</v>
      </c>
      <c r="G119" s="22">
        <f t="shared" si="3"/>
        <v>0</v>
      </c>
      <c r="H119" s="102">
        <f t="shared" si="4"/>
        <v>0</v>
      </c>
    </row>
    <row r="120" spans="1:8" ht="15" customHeight="1" x14ac:dyDescent="0.25">
      <c r="A120" s="97" t="s">
        <v>907</v>
      </c>
      <c r="B120" s="154" t="s">
        <v>908</v>
      </c>
      <c r="C120" s="98"/>
      <c r="D120" s="381">
        <v>0</v>
      </c>
      <c r="E120" s="21">
        <v>10.42</v>
      </c>
      <c r="F120" s="21">
        <v>12.5</v>
      </c>
      <c r="G120" s="22">
        <f t="shared" si="3"/>
        <v>0</v>
      </c>
      <c r="H120" s="102">
        <f t="shared" si="4"/>
        <v>0</v>
      </c>
    </row>
    <row r="121" spans="1:8" ht="15" customHeight="1" x14ac:dyDescent="0.25">
      <c r="A121" s="97" t="s">
        <v>909</v>
      </c>
      <c r="B121" s="154" t="s">
        <v>910</v>
      </c>
      <c r="C121" s="98"/>
      <c r="D121" s="381">
        <v>0</v>
      </c>
      <c r="E121" s="21">
        <v>8.33</v>
      </c>
      <c r="F121" s="21">
        <v>10</v>
      </c>
      <c r="G121" s="22">
        <f t="shared" si="3"/>
        <v>0</v>
      </c>
      <c r="H121" s="102">
        <f t="shared" si="4"/>
        <v>0</v>
      </c>
    </row>
    <row r="122" spans="1:8" ht="15" customHeight="1" x14ac:dyDescent="0.25">
      <c r="A122" s="97" t="s">
        <v>1512</v>
      </c>
      <c r="B122" s="154" t="s">
        <v>1513</v>
      </c>
      <c r="C122" s="98"/>
      <c r="D122" s="381">
        <v>0</v>
      </c>
      <c r="E122" s="21">
        <v>55.25</v>
      </c>
      <c r="F122" s="21">
        <v>66.3</v>
      </c>
      <c r="G122" s="22">
        <f t="shared" si="3"/>
        <v>0</v>
      </c>
      <c r="H122" s="102">
        <f t="shared" si="4"/>
        <v>0</v>
      </c>
    </row>
    <row r="123" spans="1:8" ht="15" customHeight="1" x14ac:dyDescent="0.25">
      <c r="A123" s="97" t="s">
        <v>1514</v>
      </c>
      <c r="B123" s="154" t="s">
        <v>1515</v>
      </c>
      <c r="C123" s="98"/>
      <c r="D123" s="381">
        <v>0</v>
      </c>
      <c r="E123" s="21">
        <v>246</v>
      </c>
      <c r="F123" s="21">
        <v>295.2</v>
      </c>
      <c r="G123" s="22">
        <f t="shared" si="3"/>
        <v>0</v>
      </c>
      <c r="H123" s="102">
        <f t="shared" si="4"/>
        <v>0</v>
      </c>
    </row>
    <row r="124" spans="1:8" ht="15" customHeight="1" x14ac:dyDescent="0.25">
      <c r="A124" s="97" t="s">
        <v>1516</v>
      </c>
      <c r="B124" s="154" t="s">
        <v>1517</v>
      </c>
      <c r="C124" s="98"/>
      <c r="D124" s="381">
        <v>0</v>
      </c>
      <c r="E124" s="21">
        <v>6.25</v>
      </c>
      <c r="F124" s="21">
        <v>7.5</v>
      </c>
      <c r="G124" s="22">
        <f t="shared" si="3"/>
        <v>0</v>
      </c>
      <c r="H124" s="102">
        <f t="shared" si="4"/>
        <v>0</v>
      </c>
    </row>
    <row r="125" spans="1:8" ht="15" customHeight="1" x14ac:dyDescent="0.25">
      <c r="A125" s="97" t="s">
        <v>1518</v>
      </c>
      <c r="B125" s="154" t="s">
        <v>1519</v>
      </c>
      <c r="C125" s="98"/>
      <c r="D125" s="381">
        <v>0</v>
      </c>
      <c r="E125" s="21">
        <v>6.25</v>
      </c>
      <c r="F125" s="21">
        <v>7.5</v>
      </c>
      <c r="G125" s="22">
        <f t="shared" si="3"/>
        <v>0</v>
      </c>
      <c r="H125" s="102">
        <f t="shared" si="4"/>
        <v>0</v>
      </c>
    </row>
    <row r="126" spans="1:8" ht="15" customHeight="1" x14ac:dyDescent="0.25">
      <c r="A126" s="97" t="s">
        <v>917</v>
      </c>
      <c r="B126" s="154" t="s">
        <v>918</v>
      </c>
      <c r="C126" s="98"/>
      <c r="D126" s="381">
        <v>0</v>
      </c>
      <c r="E126" s="21">
        <v>6.25</v>
      </c>
      <c r="F126" s="21">
        <v>7.5</v>
      </c>
      <c r="G126" s="22">
        <f t="shared" si="3"/>
        <v>0</v>
      </c>
      <c r="H126" s="102">
        <f t="shared" si="4"/>
        <v>0</v>
      </c>
    </row>
    <row r="127" spans="1:8" ht="15" customHeight="1" x14ac:dyDescent="0.25">
      <c r="A127" s="97" t="s">
        <v>1520</v>
      </c>
      <c r="B127" s="154" t="s">
        <v>1521</v>
      </c>
      <c r="C127" s="98"/>
      <c r="D127" s="381">
        <v>0</v>
      </c>
      <c r="E127" s="21">
        <v>17.329999999999998</v>
      </c>
      <c r="F127" s="21">
        <v>20.8</v>
      </c>
      <c r="G127" s="22">
        <f t="shared" si="3"/>
        <v>0</v>
      </c>
      <c r="H127" s="102">
        <f t="shared" si="4"/>
        <v>0</v>
      </c>
    </row>
    <row r="128" spans="1:8" ht="15" customHeight="1" x14ac:dyDescent="0.25">
      <c r="A128" s="97" t="s">
        <v>1522</v>
      </c>
      <c r="B128" s="154" t="s">
        <v>1523</v>
      </c>
      <c r="C128" s="98"/>
      <c r="D128" s="381">
        <v>0</v>
      </c>
      <c r="E128" s="21">
        <v>70.92</v>
      </c>
      <c r="F128" s="21">
        <v>85.1</v>
      </c>
      <c r="G128" s="22">
        <f t="shared" si="3"/>
        <v>0</v>
      </c>
      <c r="H128" s="102">
        <f t="shared" si="4"/>
        <v>0</v>
      </c>
    </row>
    <row r="129" spans="1:8" ht="15" customHeight="1" x14ac:dyDescent="0.25">
      <c r="A129" s="97" t="s">
        <v>1524</v>
      </c>
      <c r="B129" s="154" t="s">
        <v>1525</v>
      </c>
      <c r="C129" s="98"/>
      <c r="D129" s="381">
        <v>0</v>
      </c>
      <c r="E129" s="21">
        <v>64.5</v>
      </c>
      <c r="F129" s="21">
        <v>77.400000000000006</v>
      </c>
      <c r="G129" s="22">
        <f t="shared" si="3"/>
        <v>0</v>
      </c>
      <c r="H129" s="102">
        <f t="shared" si="4"/>
        <v>0</v>
      </c>
    </row>
    <row r="130" spans="1:8" ht="15" customHeight="1" x14ac:dyDescent="0.25">
      <c r="A130" s="97" t="s">
        <v>1526</v>
      </c>
      <c r="B130" s="154" t="s">
        <v>1527</v>
      </c>
      <c r="C130" s="98"/>
      <c r="D130" s="381">
        <v>0</v>
      </c>
      <c r="E130" s="21">
        <v>52.17</v>
      </c>
      <c r="F130" s="21">
        <v>62.6</v>
      </c>
      <c r="G130" s="22">
        <f t="shared" si="3"/>
        <v>0</v>
      </c>
      <c r="H130" s="102">
        <f t="shared" si="4"/>
        <v>0</v>
      </c>
    </row>
    <row r="131" spans="1:8" ht="15" customHeight="1" x14ac:dyDescent="0.25">
      <c r="A131" s="97" t="s">
        <v>1528</v>
      </c>
      <c r="B131" s="154" t="s">
        <v>1529</v>
      </c>
      <c r="C131" s="98"/>
      <c r="D131" s="381">
        <v>0</v>
      </c>
      <c r="E131" s="21">
        <v>179.17</v>
      </c>
      <c r="F131" s="21">
        <v>215</v>
      </c>
      <c r="G131" s="22">
        <f t="shared" si="3"/>
        <v>0</v>
      </c>
      <c r="H131" s="102">
        <f t="shared" si="4"/>
        <v>0</v>
      </c>
    </row>
    <row r="132" spans="1:8" ht="15" customHeight="1" x14ac:dyDescent="0.25">
      <c r="A132" s="97" t="s">
        <v>1530</v>
      </c>
      <c r="B132" s="154" t="s">
        <v>1531</v>
      </c>
      <c r="C132" s="98"/>
      <c r="D132" s="381">
        <v>0</v>
      </c>
      <c r="E132" s="21">
        <v>20.420000000000002</v>
      </c>
      <c r="F132" s="21">
        <v>24.5</v>
      </c>
      <c r="G132" s="22">
        <f t="shared" si="3"/>
        <v>0</v>
      </c>
      <c r="H132" s="102">
        <f t="shared" si="4"/>
        <v>0</v>
      </c>
    </row>
    <row r="133" spans="1:8" ht="15" customHeight="1" x14ac:dyDescent="0.25">
      <c r="A133" s="97" t="s">
        <v>921</v>
      </c>
      <c r="B133" s="154" t="s">
        <v>922</v>
      </c>
      <c r="C133" s="98"/>
      <c r="D133" s="381">
        <v>0</v>
      </c>
      <c r="E133" s="21">
        <v>259.42</v>
      </c>
      <c r="F133" s="21">
        <v>311.3</v>
      </c>
      <c r="G133" s="22">
        <f t="shared" si="3"/>
        <v>0</v>
      </c>
      <c r="H133" s="102">
        <f t="shared" si="4"/>
        <v>0</v>
      </c>
    </row>
    <row r="134" spans="1:8" ht="15" customHeight="1" x14ac:dyDescent="0.25">
      <c r="A134" s="97" t="s">
        <v>923</v>
      </c>
      <c r="B134" s="154" t="s">
        <v>924</v>
      </c>
      <c r="C134" s="98"/>
      <c r="D134" s="381">
        <v>0</v>
      </c>
      <c r="E134" s="21">
        <v>58.33</v>
      </c>
      <c r="F134" s="21">
        <v>70</v>
      </c>
      <c r="G134" s="22">
        <f t="shared" si="3"/>
        <v>0</v>
      </c>
      <c r="H134" s="102">
        <f t="shared" si="4"/>
        <v>0</v>
      </c>
    </row>
    <row r="135" spans="1:8" ht="15" customHeight="1" x14ac:dyDescent="0.25">
      <c r="A135" s="97" t="s">
        <v>1532</v>
      </c>
      <c r="B135" s="154" t="s">
        <v>1533</v>
      </c>
      <c r="C135" s="98"/>
      <c r="D135" s="381">
        <v>0</v>
      </c>
      <c r="E135" s="21">
        <v>322.5</v>
      </c>
      <c r="F135" s="21">
        <v>387</v>
      </c>
      <c r="G135" s="22">
        <f t="shared" si="3"/>
        <v>0</v>
      </c>
      <c r="H135" s="102">
        <f t="shared" si="4"/>
        <v>0</v>
      </c>
    </row>
    <row r="136" spans="1:8" ht="15" customHeight="1" x14ac:dyDescent="0.25">
      <c r="A136" s="97" t="s">
        <v>1534</v>
      </c>
      <c r="B136" s="154" t="s">
        <v>1535</v>
      </c>
      <c r="C136" s="98"/>
      <c r="D136" s="381">
        <v>0</v>
      </c>
      <c r="E136" s="21">
        <v>145.33000000000001</v>
      </c>
      <c r="F136" s="21">
        <v>174.4</v>
      </c>
      <c r="G136" s="22">
        <f t="shared" si="3"/>
        <v>0</v>
      </c>
      <c r="H136" s="102">
        <f t="shared" si="4"/>
        <v>0</v>
      </c>
    </row>
    <row r="137" spans="1:8" ht="15" customHeight="1" x14ac:dyDescent="0.25">
      <c r="A137" s="97" t="s">
        <v>1536</v>
      </c>
      <c r="B137" s="154" t="s">
        <v>1537</v>
      </c>
      <c r="C137" s="98"/>
      <c r="D137" s="381">
        <v>0</v>
      </c>
      <c r="E137" s="21">
        <v>46.08</v>
      </c>
      <c r="F137" s="21">
        <v>55.3</v>
      </c>
      <c r="G137" s="22">
        <f t="shared" si="3"/>
        <v>0</v>
      </c>
      <c r="H137" s="102">
        <f t="shared" si="4"/>
        <v>0</v>
      </c>
    </row>
    <row r="138" spans="1:8" ht="15" customHeight="1" x14ac:dyDescent="0.25">
      <c r="A138" s="97" t="s">
        <v>1538</v>
      </c>
      <c r="B138" s="154" t="s">
        <v>1539</v>
      </c>
      <c r="C138" s="98"/>
      <c r="D138" s="381">
        <v>0</v>
      </c>
      <c r="E138" s="21">
        <v>46.08</v>
      </c>
      <c r="F138" s="21">
        <v>55.3</v>
      </c>
      <c r="G138" s="22">
        <f t="shared" si="3"/>
        <v>0</v>
      </c>
      <c r="H138" s="102">
        <f t="shared" si="4"/>
        <v>0</v>
      </c>
    </row>
    <row r="139" spans="1:8" ht="15" customHeight="1" x14ac:dyDescent="0.25">
      <c r="A139" s="97" t="s">
        <v>1540</v>
      </c>
      <c r="B139" s="154" t="s">
        <v>1541</v>
      </c>
      <c r="C139" s="98"/>
      <c r="D139" s="381">
        <v>0</v>
      </c>
      <c r="E139" s="21">
        <v>31.67</v>
      </c>
      <c r="F139" s="21">
        <v>38</v>
      </c>
      <c r="G139" s="22">
        <f t="shared" si="3"/>
        <v>0</v>
      </c>
      <c r="H139" s="102">
        <f t="shared" si="4"/>
        <v>0</v>
      </c>
    </row>
    <row r="140" spans="1:8" ht="15" customHeight="1" x14ac:dyDescent="0.25">
      <c r="A140" s="97" t="s">
        <v>1542</v>
      </c>
      <c r="B140" s="154" t="s">
        <v>1543</v>
      </c>
      <c r="C140" s="98"/>
      <c r="D140" s="381">
        <v>0</v>
      </c>
      <c r="E140" s="21">
        <v>31.67</v>
      </c>
      <c r="F140" s="21">
        <v>38</v>
      </c>
      <c r="G140" s="22">
        <f t="shared" si="3"/>
        <v>0</v>
      </c>
      <c r="H140" s="102">
        <f t="shared" si="4"/>
        <v>0</v>
      </c>
    </row>
    <row r="141" spans="1:8" ht="15" customHeight="1" x14ac:dyDescent="0.25">
      <c r="A141" s="97" t="s">
        <v>1544</v>
      </c>
      <c r="B141" s="154" t="s">
        <v>1545</v>
      </c>
      <c r="C141" s="98"/>
      <c r="D141" s="381">
        <v>0</v>
      </c>
      <c r="E141" s="21">
        <v>178.58</v>
      </c>
      <c r="F141" s="21">
        <v>214.3</v>
      </c>
      <c r="G141" s="22">
        <f t="shared" si="3"/>
        <v>0</v>
      </c>
      <c r="H141" s="102">
        <f t="shared" si="4"/>
        <v>0</v>
      </c>
    </row>
    <row r="142" spans="1:8" ht="15" customHeight="1" x14ac:dyDescent="0.25">
      <c r="A142" s="97" t="s">
        <v>1546</v>
      </c>
      <c r="B142" s="154" t="s">
        <v>1547</v>
      </c>
      <c r="C142" s="98"/>
      <c r="D142" s="381">
        <v>0</v>
      </c>
      <c r="E142" s="21">
        <v>43</v>
      </c>
      <c r="F142" s="21">
        <v>51.6</v>
      </c>
      <c r="G142" s="22">
        <f t="shared" si="3"/>
        <v>0</v>
      </c>
      <c r="H142" s="102">
        <f t="shared" si="4"/>
        <v>0</v>
      </c>
    </row>
    <row r="143" spans="1:8" ht="15" customHeight="1" x14ac:dyDescent="0.25">
      <c r="A143" s="97" t="s">
        <v>1548</v>
      </c>
      <c r="B143" s="154" t="s">
        <v>1549</v>
      </c>
      <c r="C143" s="98"/>
      <c r="D143" s="381">
        <v>0</v>
      </c>
      <c r="E143" s="21">
        <v>634.83000000000004</v>
      </c>
      <c r="F143" s="21">
        <v>761.8</v>
      </c>
      <c r="G143" s="22">
        <f t="shared" si="3"/>
        <v>0</v>
      </c>
      <c r="H143" s="102">
        <f t="shared" si="4"/>
        <v>0</v>
      </c>
    </row>
    <row r="144" spans="1:8" ht="15" customHeight="1" x14ac:dyDescent="0.25">
      <c r="A144" s="97" t="s">
        <v>1550</v>
      </c>
      <c r="B144" s="154" t="s">
        <v>1551</v>
      </c>
      <c r="C144" s="98"/>
      <c r="D144" s="381">
        <v>0</v>
      </c>
      <c r="E144" s="21">
        <v>374.75</v>
      </c>
      <c r="F144" s="21">
        <v>449.7</v>
      </c>
      <c r="G144" s="22">
        <f t="shared" si="3"/>
        <v>0</v>
      </c>
      <c r="H144" s="102">
        <f t="shared" si="4"/>
        <v>0</v>
      </c>
    </row>
    <row r="145" spans="1:8" ht="15" customHeight="1" x14ac:dyDescent="0.25">
      <c r="A145" s="97" t="s">
        <v>1552</v>
      </c>
      <c r="B145" s="154" t="s">
        <v>1553</v>
      </c>
      <c r="C145" s="98"/>
      <c r="D145" s="381">
        <v>0</v>
      </c>
      <c r="E145" s="21">
        <v>31.25</v>
      </c>
      <c r="F145" s="21">
        <v>37.5</v>
      </c>
      <c r="G145" s="22">
        <f t="shared" si="3"/>
        <v>0</v>
      </c>
      <c r="H145" s="102">
        <f t="shared" si="4"/>
        <v>0</v>
      </c>
    </row>
    <row r="146" spans="1:8" ht="15" customHeight="1" x14ac:dyDescent="0.25">
      <c r="A146" s="97" t="s">
        <v>1554</v>
      </c>
      <c r="B146" s="154" t="s">
        <v>1555</v>
      </c>
      <c r="C146" s="98"/>
      <c r="D146" s="381">
        <v>0</v>
      </c>
      <c r="E146" s="21">
        <v>27.67</v>
      </c>
      <c r="F146" s="21">
        <v>33.200000000000003</v>
      </c>
      <c r="G146" s="22">
        <f t="shared" si="3"/>
        <v>0</v>
      </c>
      <c r="H146" s="102">
        <f t="shared" si="4"/>
        <v>0</v>
      </c>
    </row>
    <row r="147" spans="1:8" ht="15" customHeight="1" x14ac:dyDescent="0.25">
      <c r="A147" s="97" t="s">
        <v>1556</v>
      </c>
      <c r="B147" s="154" t="s">
        <v>1557</v>
      </c>
      <c r="C147" s="98"/>
      <c r="D147" s="381">
        <v>0</v>
      </c>
      <c r="E147" s="21">
        <v>464.83</v>
      </c>
      <c r="F147" s="21">
        <v>557.79999999999995</v>
      </c>
      <c r="G147" s="22">
        <f t="shared" si="3"/>
        <v>0</v>
      </c>
      <c r="H147" s="102">
        <f t="shared" si="4"/>
        <v>0</v>
      </c>
    </row>
    <row r="148" spans="1:8" ht="15" customHeight="1" x14ac:dyDescent="0.25">
      <c r="A148" s="97" t="s">
        <v>1558</v>
      </c>
      <c r="B148" s="154" t="s">
        <v>1559</v>
      </c>
      <c r="C148" s="98"/>
      <c r="D148" s="381">
        <v>0</v>
      </c>
      <c r="E148" s="21">
        <v>203.75</v>
      </c>
      <c r="F148" s="21">
        <v>244.5</v>
      </c>
      <c r="G148" s="22">
        <f t="shared" si="3"/>
        <v>0</v>
      </c>
      <c r="H148" s="102">
        <f t="shared" si="4"/>
        <v>0</v>
      </c>
    </row>
    <row r="149" spans="1:8" ht="15" customHeight="1" x14ac:dyDescent="0.25">
      <c r="A149" s="41" t="s">
        <v>1560</v>
      </c>
      <c r="B149" s="42" t="s">
        <v>1561</v>
      </c>
      <c r="C149" s="103"/>
      <c r="D149" s="382">
        <v>0</v>
      </c>
      <c r="E149" s="44"/>
      <c r="F149" s="44"/>
      <c r="G149" s="45">
        <f t="shared" si="3"/>
        <v>0</v>
      </c>
      <c r="H149" s="105">
        <f t="shared" si="4"/>
        <v>0</v>
      </c>
    </row>
    <row r="150" spans="1:8" ht="15" customHeight="1" x14ac:dyDescent="0.25">
      <c r="A150" s="97" t="s">
        <v>394</v>
      </c>
      <c r="B150" s="154" t="s">
        <v>395</v>
      </c>
      <c r="C150" s="98"/>
      <c r="D150" s="381">
        <v>0</v>
      </c>
      <c r="E150" s="21">
        <v>85</v>
      </c>
      <c r="F150" s="21">
        <v>102</v>
      </c>
      <c r="G150" s="22">
        <f t="shared" si="3"/>
        <v>0</v>
      </c>
      <c r="H150" s="102">
        <f t="shared" si="4"/>
        <v>0</v>
      </c>
    </row>
    <row r="151" spans="1:8" ht="15" customHeight="1" x14ac:dyDescent="0.25">
      <c r="A151" s="97" t="s">
        <v>396</v>
      </c>
      <c r="B151" s="154" t="s">
        <v>397</v>
      </c>
      <c r="C151" s="98"/>
      <c r="D151" s="381">
        <v>0</v>
      </c>
      <c r="E151" s="21">
        <v>164.83</v>
      </c>
      <c r="F151" s="21">
        <v>197.8</v>
      </c>
      <c r="G151" s="22">
        <f t="shared" si="3"/>
        <v>0</v>
      </c>
      <c r="H151" s="102">
        <f t="shared" si="4"/>
        <v>0</v>
      </c>
    </row>
    <row r="152" spans="1:8" ht="15" customHeight="1" x14ac:dyDescent="0.25">
      <c r="A152" s="97" t="s">
        <v>925</v>
      </c>
      <c r="B152" s="154" t="s">
        <v>926</v>
      </c>
      <c r="C152" s="98"/>
      <c r="D152" s="381">
        <v>0</v>
      </c>
      <c r="E152" s="21">
        <v>58.83</v>
      </c>
      <c r="F152" s="21">
        <v>70.599999999999994</v>
      </c>
      <c r="G152" s="22">
        <f t="shared" si="3"/>
        <v>0</v>
      </c>
      <c r="H152" s="102">
        <f t="shared" si="4"/>
        <v>0</v>
      </c>
    </row>
    <row r="153" spans="1:8" ht="15" customHeight="1" x14ac:dyDescent="0.25">
      <c r="A153" s="97" t="s">
        <v>1562</v>
      </c>
      <c r="B153" s="154" t="s">
        <v>1563</v>
      </c>
      <c r="C153" s="98"/>
      <c r="D153" s="381">
        <v>0</v>
      </c>
      <c r="E153" s="21">
        <v>547.83000000000004</v>
      </c>
      <c r="F153" s="21">
        <v>657.4</v>
      </c>
      <c r="G153" s="22">
        <f t="shared" si="3"/>
        <v>0</v>
      </c>
      <c r="H153" s="102">
        <f t="shared" si="4"/>
        <v>0</v>
      </c>
    </row>
    <row r="154" spans="1:8" ht="15" customHeight="1" x14ac:dyDescent="0.25">
      <c r="A154" s="97" t="s">
        <v>1564</v>
      </c>
      <c r="B154" s="154" t="s">
        <v>1565</v>
      </c>
      <c r="C154" s="98"/>
      <c r="D154" s="381">
        <v>0</v>
      </c>
      <c r="E154" s="21">
        <v>27.58</v>
      </c>
      <c r="F154" s="21">
        <v>33.1</v>
      </c>
      <c r="G154" s="22">
        <f t="shared" si="3"/>
        <v>0</v>
      </c>
      <c r="H154" s="102">
        <f t="shared" si="4"/>
        <v>0</v>
      </c>
    </row>
    <row r="155" spans="1:8" ht="15" customHeight="1" x14ac:dyDescent="0.25">
      <c r="A155" s="97" t="s">
        <v>1566</v>
      </c>
      <c r="B155" s="154" t="s">
        <v>1567</v>
      </c>
      <c r="C155" s="98"/>
      <c r="D155" s="381">
        <v>0</v>
      </c>
      <c r="E155" s="21">
        <v>211.08</v>
      </c>
      <c r="F155" s="21">
        <v>253.3</v>
      </c>
      <c r="G155" s="22">
        <f t="shared" si="3"/>
        <v>0</v>
      </c>
      <c r="H155" s="102">
        <f t="shared" si="4"/>
        <v>0</v>
      </c>
    </row>
    <row r="156" spans="1:8" ht="15" customHeight="1" x14ac:dyDescent="0.25">
      <c r="A156" s="97" t="s">
        <v>1568</v>
      </c>
      <c r="B156" s="154" t="s">
        <v>1569</v>
      </c>
      <c r="C156" s="98"/>
      <c r="D156" s="381">
        <v>0</v>
      </c>
      <c r="E156" s="21">
        <v>35.83</v>
      </c>
      <c r="F156" s="21">
        <v>43</v>
      </c>
      <c r="G156" s="22">
        <f t="shared" si="3"/>
        <v>0</v>
      </c>
      <c r="H156" s="102">
        <f t="shared" si="4"/>
        <v>0</v>
      </c>
    </row>
    <row r="157" spans="1:8" ht="15" customHeight="1" x14ac:dyDescent="0.25">
      <c r="A157" s="97" t="s">
        <v>1570</v>
      </c>
      <c r="B157" s="154" t="s">
        <v>1571</v>
      </c>
      <c r="C157" s="98"/>
      <c r="D157" s="381">
        <v>0</v>
      </c>
      <c r="E157" s="21">
        <v>28.67</v>
      </c>
      <c r="F157" s="21">
        <v>34.4</v>
      </c>
      <c r="G157" s="22">
        <f t="shared" si="3"/>
        <v>0</v>
      </c>
      <c r="H157" s="102">
        <f t="shared" si="4"/>
        <v>0</v>
      </c>
    </row>
    <row r="158" spans="1:8" ht="15" customHeight="1" x14ac:dyDescent="0.25">
      <c r="A158" s="97" t="s">
        <v>1572</v>
      </c>
      <c r="B158" s="154" t="s">
        <v>1573</v>
      </c>
      <c r="C158" s="98"/>
      <c r="D158" s="381">
        <v>0</v>
      </c>
      <c r="E158" s="21">
        <v>74.67</v>
      </c>
      <c r="F158" s="21">
        <v>89.6</v>
      </c>
      <c r="G158" s="22">
        <f t="shared" si="3"/>
        <v>0</v>
      </c>
      <c r="H158" s="102">
        <f t="shared" si="4"/>
        <v>0</v>
      </c>
    </row>
    <row r="159" spans="1:8" ht="15" customHeight="1" x14ac:dyDescent="0.25">
      <c r="A159" s="97" t="s">
        <v>1574</v>
      </c>
      <c r="B159" s="154" t="s">
        <v>1575</v>
      </c>
      <c r="C159" s="98"/>
      <c r="D159" s="381">
        <v>0</v>
      </c>
      <c r="E159" s="21">
        <v>134.08000000000001</v>
      </c>
      <c r="F159" s="21">
        <v>160.9</v>
      </c>
      <c r="G159" s="22">
        <f t="shared" si="3"/>
        <v>0</v>
      </c>
      <c r="H159" s="102">
        <f t="shared" si="4"/>
        <v>0</v>
      </c>
    </row>
    <row r="160" spans="1:8" ht="15" customHeight="1" x14ac:dyDescent="0.25">
      <c r="A160" s="97" t="s">
        <v>1576</v>
      </c>
      <c r="B160" s="154" t="s">
        <v>1577</v>
      </c>
      <c r="C160" s="98"/>
      <c r="D160" s="381">
        <v>0</v>
      </c>
      <c r="E160" s="21">
        <v>125</v>
      </c>
      <c r="F160" s="21">
        <v>150</v>
      </c>
      <c r="G160" s="22">
        <f t="shared" si="3"/>
        <v>0</v>
      </c>
      <c r="H160" s="102">
        <f t="shared" si="4"/>
        <v>0</v>
      </c>
    </row>
    <row r="161" spans="1:8" ht="15" customHeight="1" x14ac:dyDescent="0.25">
      <c r="A161" s="97" t="s">
        <v>1578</v>
      </c>
      <c r="B161" s="154" t="s">
        <v>1579</v>
      </c>
      <c r="C161" s="98"/>
      <c r="D161" s="381">
        <v>0</v>
      </c>
      <c r="E161" s="21">
        <v>56.58</v>
      </c>
      <c r="F161" s="21">
        <v>67.900000000000006</v>
      </c>
      <c r="G161" s="22">
        <f t="shared" si="3"/>
        <v>0</v>
      </c>
      <c r="H161" s="102">
        <f t="shared" si="4"/>
        <v>0</v>
      </c>
    </row>
    <row r="162" spans="1:8" ht="15" customHeight="1" x14ac:dyDescent="0.25">
      <c r="A162" s="97" t="s">
        <v>1580</v>
      </c>
      <c r="B162" s="154" t="s">
        <v>1581</v>
      </c>
      <c r="C162" s="98"/>
      <c r="D162" s="381">
        <v>0</v>
      </c>
      <c r="E162" s="21">
        <v>152.58000000000001</v>
      </c>
      <c r="F162" s="21">
        <v>183.1</v>
      </c>
      <c r="G162" s="22">
        <f t="shared" si="3"/>
        <v>0</v>
      </c>
      <c r="H162" s="102">
        <f t="shared" si="4"/>
        <v>0</v>
      </c>
    </row>
    <row r="163" spans="1:8" ht="15" customHeight="1" x14ac:dyDescent="0.25">
      <c r="A163" s="97" t="s">
        <v>1582</v>
      </c>
      <c r="B163" s="154" t="s">
        <v>1583</v>
      </c>
      <c r="C163" s="98"/>
      <c r="D163" s="381">
        <v>0</v>
      </c>
      <c r="E163" s="21">
        <v>109.33</v>
      </c>
      <c r="F163" s="21">
        <v>131.19999999999999</v>
      </c>
      <c r="G163" s="22">
        <f t="shared" si="3"/>
        <v>0</v>
      </c>
      <c r="H163" s="102">
        <f t="shared" si="4"/>
        <v>0</v>
      </c>
    </row>
    <row r="164" spans="1:8" ht="15" customHeight="1" x14ac:dyDescent="0.25">
      <c r="A164" s="97" t="s">
        <v>1584</v>
      </c>
      <c r="B164" s="154" t="s">
        <v>1585</v>
      </c>
      <c r="C164" s="98"/>
      <c r="D164" s="381">
        <v>0</v>
      </c>
      <c r="E164" s="21">
        <v>91.08</v>
      </c>
      <c r="F164" s="21">
        <v>109.3</v>
      </c>
      <c r="G164" s="22">
        <f t="shared" si="3"/>
        <v>0</v>
      </c>
      <c r="H164" s="102">
        <f t="shared" si="4"/>
        <v>0</v>
      </c>
    </row>
    <row r="165" spans="1:8" ht="15" customHeight="1" x14ac:dyDescent="0.25">
      <c r="A165" s="97" t="s">
        <v>1586</v>
      </c>
      <c r="B165" s="154" t="s">
        <v>1587</v>
      </c>
      <c r="C165" s="98"/>
      <c r="D165" s="381">
        <v>0</v>
      </c>
      <c r="E165" s="21">
        <v>37.83</v>
      </c>
      <c r="F165" s="21">
        <v>45.4</v>
      </c>
      <c r="G165" s="22">
        <f t="shared" si="3"/>
        <v>0</v>
      </c>
      <c r="H165" s="102">
        <f t="shared" si="4"/>
        <v>0</v>
      </c>
    </row>
    <row r="166" spans="1:8" ht="15" customHeight="1" x14ac:dyDescent="0.25">
      <c r="A166" s="97" t="s">
        <v>927</v>
      </c>
      <c r="B166" s="154" t="s">
        <v>928</v>
      </c>
      <c r="C166" s="98"/>
      <c r="D166" s="381">
        <v>0</v>
      </c>
      <c r="E166" s="21">
        <v>5.08</v>
      </c>
      <c r="F166" s="21">
        <v>6.1</v>
      </c>
      <c r="G166" s="22">
        <f t="shared" si="3"/>
        <v>0</v>
      </c>
      <c r="H166" s="102">
        <f t="shared" si="4"/>
        <v>0</v>
      </c>
    </row>
    <row r="167" spans="1:8" ht="15" customHeight="1" x14ac:dyDescent="0.25">
      <c r="A167" s="97" t="s">
        <v>929</v>
      </c>
      <c r="B167" s="154" t="s">
        <v>930</v>
      </c>
      <c r="C167" s="98"/>
      <c r="D167" s="381">
        <v>0</v>
      </c>
      <c r="E167" s="21">
        <v>114.33</v>
      </c>
      <c r="F167" s="21">
        <v>137.19999999999999</v>
      </c>
      <c r="G167" s="22">
        <f t="shared" si="3"/>
        <v>0</v>
      </c>
      <c r="H167" s="102">
        <f t="shared" si="4"/>
        <v>0</v>
      </c>
    </row>
    <row r="168" spans="1:8" ht="15" customHeight="1" x14ac:dyDescent="0.25">
      <c r="A168" s="97" t="s">
        <v>931</v>
      </c>
      <c r="B168" s="154" t="s">
        <v>932</v>
      </c>
      <c r="C168" s="98"/>
      <c r="D168" s="381">
        <v>0</v>
      </c>
      <c r="E168" s="21">
        <v>89.42</v>
      </c>
      <c r="F168" s="21">
        <v>107.3</v>
      </c>
      <c r="G168" s="22">
        <f t="shared" si="3"/>
        <v>0</v>
      </c>
      <c r="H168" s="102">
        <f t="shared" si="4"/>
        <v>0</v>
      </c>
    </row>
    <row r="169" spans="1:8" ht="15" customHeight="1" x14ac:dyDescent="0.25">
      <c r="A169" s="97" t="s">
        <v>933</v>
      </c>
      <c r="B169" s="154" t="s">
        <v>934</v>
      </c>
      <c r="C169" s="98"/>
      <c r="D169" s="381">
        <v>0</v>
      </c>
      <c r="E169" s="21">
        <v>86.42</v>
      </c>
      <c r="F169" s="21">
        <v>103.7</v>
      </c>
      <c r="G169" s="22">
        <f t="shared" si="3"/>
        <v>0</v>
      </c>
      <c r="H169" s="102">
        <f t="shared" si="4"/>
        <v>0</v>
      </c>
    </row>
    <row r="170" spans="1:8" ht="15" customHeight="1" x14ac:dyDescent="0.25">
      <c r="A170" s="97" t="s">
        <v>935</v>
      </c>
      <c r="B170" s="154" t="s">
        <v>936</v>
      </c>
      <c r="C170" s="98"/>
      <c r="D170" s="381">
        <v>0</v>
      </c>
      <c r="E170" s="21">
        <v>91.08</v>
      </c>
      <c r="F170" s="21">
        <v>109.3</v>
      </c>
      <c r="G170" s="22">
        <f t="shared" si="3"/>
        <v>0</v>
      </c>
      <c r="H170" s="102">
        <f t="shared" si="4"/>
        <v>0</v>
      </c>
    </row>
    <row r="171" spans="1:8" ht="15" customHeight="1" x14ac:dyDescent="0.25">
      <c r="A171" s="97" t="s">
        <v>941</v>
      </c>
      <c r="B171" s="154" t="s">
        <v>942</v>
      </c>
      <c r="C171" s="98"/>
      <c r="D171" s="381">
        <v>0</v>
      </c>
      <c r="E171" s="21">
        <v>21.5</v>
      </c>
      <c r="F171" s="21">
        <v>25.8</v>
      </c>
      <c r="G171" s="22">
        <f t="shared" si="3"/>
        <v>0</v>
      </c>
      <c r="H171" s="102">
        <f t="shared" si="4"/>
        <v>0</v>
      </c>
    </row>
    <row r="172" spans="1:8" ht="15" customHeight="1" x14ac:dyDescent="0.25">
      <c r="A172" s="97" t="s">
        <v>943</v>
      </c>
      <c r="B172" s="154" t="s">
        <v>944</v>
      </c>
      <c r="C172" s="98"/>
      <c r="D172" s="381">
        <v>0</v>
      </c>
      <c r="E172" s="21">
        <v>41.92</v>
      </c>
      <c r="F172" s="21">
        <v>50.3</v>
      </c>
      <c r="G172" s="22">
        <f t="shared" si="3"/>
        <v>0</v>
      </c>
      <c r="H172" s="102">
        <f t="shared" si="4"/>
        <v>0</v>
      </c>
    </row>
    <row r="173" spans="1:8" ht="15" customHeight="1" x14ac:dyDescent="0.25">
      <c r="A173" s="97" t="s">
        <v>945</v>
      </c>
      <c r="B173" s="154" t="s">
        <v>946</v>
      </c>
      <c r="C173" s="98"/>
      <c r="D173" s="381">
        <v>0</v>
      </c>
      <c r="E173" s="21">
        <v>41.92</v>
      </c>
      <c r="F173" s="21">
        <v>50.3</v>
      </c>
      <c r="G173" s="22">
        <f t="shared" si="3"/>
        <v>0</v>
      </c>
      <c r="H173" s="102">
        <f t="shared" si="4"/>
        <v>0</v>
      </c>
    </row>
    <row r="174" spans="1:8" ht="15" customHeight="1" x14ac:dyDescent="0.25">
      <c r="A174" s="97" t="s">
        <v>947</v>
      </c>
      <c r="B174" s="154" t="s">
        <v>948</v>
      </c>
      <c r="C174" s="98"/>
      <c r="D174" s="381">
        <v>0</v>
      </c>
      <c r="E174" s="21">
        <v>41.92</v>
      </c>
      <c r="F174" s="21">
        <v>50.3</v>
      </c>
      <c r="G174" s="22">
        <f t="shared" si="3"/>
        <v>0</v>
      </c>
      <c r="H174" s="102">
        <f t="shared" si="4"/>
        <v>0</v>
      </c>
    </row>
    <row r="175" spans="1:8" ht="15" customHeight="1" x14ac:dyDescent="0.25">
      <c r="A175" s="97" t="s">
        <v>949</v>
      </c>
      <c r="B175" s="154" t="s">
        <v>950</v>
      </c>
      <c r="C175" s="98"/>
      <c r="D175" s="381">
        <v>0</v>
      </c>
      <c r="E175" s="21">
        <v>41.92</v>
      </c>
      <c r="F175" s="21">
        <v>50.3</v>
      </c>
      <c r="G175" s="22">
        <f t="shared" si="3"/>
        <v>0</v>
      </c>
      <c r="H175" s="102">
        <f t="shared" si="4"/>
        <v>0</v>
      </c>
    </row>
    <row r="176" spans="1:8" ht="15" customHeight="1" x14ac:dyDescent="0.25">
      <c r="A176" s="97" t="s">
        <v>1588</v>
      </c>
      <c r="B176" s="154" t="s">
        <v>1589</v>
      </c>
      <c r="C176" s="98"/>
      <c r="D176" s="381">
        <v>0</v>
      </c>
      <c r="E176" s="21">
        <v>37.83</v>
      </c>
      <c r="F176" s="21">
        <v>45.4</v>
      </c>
      <c r="G176" s="22">
        <f t="shared" si="3"/>
        <v>0</v>
      </c>
      <c r="H176" s="102">
        <f t="shared" si="4"/>
        <v>0</v>
      </c>
    </row>
    <row r="177" spans="1:8" ht="15" customHeight="1" x14ac:dyDescent="0.25">
      <c r="A177" s="97" t="s">
        <v>1590</v>
      </c>
      <c r="B177" s="154" t="s">
        <v>1591</v>
      </c>
      <c r="C177" s="98"/>
      <c r="D177" s="381">
        <v>0</v>
      </c>
      <c r="E177" s="21">
        <v>14.25</v>
      </c>
      <c r="F177" s="21">
        <v>17.100000000000001</v>
      </c>
      <c r="G177" s="22">
        <f t="shared" si="3"/>
        <v>0</v>
      </c>
      <c r="H177" s="102">
        <f t="shared" si="4"/>
        <v>0</v>
      </c>
    </row>
    <row r="178" spans="1:8" ht="15" customHeight="1" x14ac:dyDescent="0.25">
      <c r="A178" s="97" t="s">
        <v>1592</v>
      </c>
      <c r="B178" s="154" t="s">
        <v>1593</v>
      </c>
      <c r="C178" s="98"/>
      <c r="D178" s="381">
        <v>0</v>
      </c>
      <c r="E178" s="21">
        <v>12.83</v>
      </c>
      <c r="F178" s="21">
        <v>15.4</v>
      </c>
      <c r="G178" s="22">
        <f t="shared" si="3"/>
        <v>0</v>
      </c>
      <c r="H178" s="102">
        <f t="shared" si="4"/>
        <v>0</v>
      </c>
    </row>
    <row r="179" spans="1:8" ht="15" customHeight="1" x14ac:dyDescent="0.25">
      <c r="A179" s="97" t="s">
        <v>959</v>
      </c>
      <c r="B179" s="154" t="s">
        <v>960</v>
      </c>
      <c r="C179" s="98"/>
      <c r="D179" s="381">
        <v>0</v>
      </c>
      <c r="E179" s="21">
        <v>28.67</v>
      </c>
      <c r="F179" s="21">
        <v>34.4</v>
      </c>
      <c r="G179" s="22">
        <f t="shared" si="3"/>
        <v>0</v>
      </c>
      <c r="H179" s="102">
        <f t="shared" si="4"/>
        <v>0</v>
      </c>
    </row>
    <row r="180" spans="1:8" ht="15" customHeight="1" x14ac:dyDescent="0.25">
      <c r="A180" s="97" t="s">
        <v>961</v>
      </c>
      <c r="B180" s="154" t="s">
        <v>962</v>
      </c>
      <c r="C180" s="98"/>
      <c r="D180" s="381">
        <v>0</v>
      </c>
      <c r="E180" s="21">
        <v>52.17</v>
      </c>
      <c r="F180" s="21">
        <v>62.6</v>
      </c>
      <c r="G180" s="22">
        <f t="shared" si="3"/>
        <v>0</v>
      </c>
      <c r="H180" s="102">
        <f t="shared" si="4"/>
        <v>0</v>
      </c>
    </row>
    <row r="181" spans="1:8" ht="15" customHeight="1" x14ac:dyDescent="0.25">
      <c r="A181" s="97" t="s">
        <v>963</v>
      </c>
      <c r="B181" s="154" t="s">
        <v>964</v>
      </c>
      <c r="C181" s="98"/>
      <c r="D181" s="381">
        <v>0</v>
      </c>
      <c r="E181" s="21">
        <v>52.17</v>
      </c>
      <c r="F181" s="21">
        <v>62.6</v>
      </c>
      <c r="G181" s="22">
        <f t="shared" si="3"/>
        <v>0</v>
      </c>
      <c r="H181" s="102">
        <f t="shared" si="4"/>
        <v>0</v>
      </c>
    </row>
    <row r="182" spans="1:8" ht="15" customHeight="1" x14ac:dyDescent="0.25">
      <c r="A182" s="97" t="s">
        <v>965</v>
      </c>
      <c r="B182" s="154" t="s">
        <v>966</v>
      </c>
      <c r="C182" s="98"/>
      <c r="D182" s="381">
        <v>0</v>
      </c>
      <c r="E182" s="21">
        <v>52.17</v>
      </c>
      <c r="F182" s="21">
        <v>62.6</v>
      </c>
      <c r="G182" s="22">
        <f t="shared" si="3"/>
        <v>0</v>
      </c>
      <c r="H182" s="102">
        <f t="shared" si="4"/>
        <v>0</v>
      </c>
    </row>
    <row r="183" spans="1:8" ht="15" customHeight="1" x14ac:dyDescent="0.25">
      <c r="A183" s="97" t="s">
        <v>967</v>
      </c>
      <c r="B183" s="154" t="s">
        <v>968</v>
      </c>
      <c r="C183" s="98"/>
      <c r="D183" s="381">
        <v>0</v>
      </c>
      <c r="E183" s="21">
        <v>52.17</v>
      </c>
      <c r="F183" s="21">
        <v>62.6</v>
      </c>
      <c r="G183" s="22">
        <f t="shared" si="3"/>
        <v>0</v>
      </c>
      <c r="H183" s="102">
        <f t="shared" si="4"/>
        <v>0</v>
      </c>
    </row>
    <row r="184" spans="1:8" ht="15" customHeight="1" x14ac:dyDescent="0.25">
      <c r="A184" s="97" t="s">
        <v>1594</v>
      </c>
      <c r="B184" s="154" t="s">
        <v>1595</v>
      </c>
      <c r="C184" s="98"/>
      <c r="D184" s="381">
        <v>0</v>
      </c>
      <c r="E184" s="21">
        <v>75.75</v>
      </c>
      <c r="F184" s="21">
        <v>90.9</v>
      </c>
      <c r="G184" s="22">
        <f t="shared" si="3"/>
        <v>0</v>
      </c>
      <c r="H184" s="102">
        <f t="shared" si="4"/>
        <v>0</v>
      </c>
    </row>
    <row r="185" spans="1:8" ht="15" customHeight="1" x14ac:dyDescent="0.25">
      <c r="A185" s="97" t="s">
        <v>1596</v>
      </c>
      <c r="B185" s="154" t="s">
        <v>1597</v>
      </c>
      <c r="C185" s="98"/>
      <c r="D185" s="381">
        <v>0</v>
      </c>
      <c r="E185" s="21">
        <v>75.75</v>
      </c>
      <c r="F185" s="21">
        <v>90.9</v>
      </c>
      <c r="G185" s="22">
        <f t="shared" si="3"/>
        <v>0</v>
      </c>
      <c r="H185" s="102">
        <f t="shared" si="4"/>
        <v>0</v>
      </c>
    </row>
    <row r="186" spans="1:8" ht="15" customHeight="1" x14ac:dyDescent="0.25">
      <c r="A186" s="97" t="s">
        <v>1598</v>
      </c>
      <c r="B186" s="154" t="s">
        <v>1599</v>
      </c>
      <c r="C186" s="98"/>
      <c r="D186" s="381">
        <v>0</v>
      </c>
      <c r="E186" s="21">
        <v>124.92</v>
      </c>
      <c r="F186" s="21">
        <v>149.9</v>
      </c>
      <c r="G186" s="22">
        <f t="shared" si="3"/>
        <v>0</v>
      </c>
      <c r="H186" s="102">
        <f t="shared" si="4"/>
        <v>0</v>
      </c>
    </row>
    <row r="187" spans="1:8" ht="15" customHeight="1" x14ac:dyDescent="0.25">
      <c r="A187" s="97" t="s">
        <v>1600</v>
      </c>
      <c r="B187" s="154" t="s">
        <v>1601</v>
      </c>
      <c r="C187" s="98"/>
      <c r="D187" s="381">
        <v>0</v>
      </c>
      <c r="E187" s="21">
        <v>93.17</v>
      </c>
      <c r="F187" s="21">
        <v>111.8</v>
      </c>
      <c r="G187" s="22">
        <f t="shared" si="3"/>
        <v>0</v>
      </c>
      <c r="H187" s="102">
        <f t="shared" si="4"/>
        <v>0</v>
      </c>
    </row>
    <row r="188" spans="1:8" ht="15" customHeight="1" x14ac:dyDescent="0.25">
      <c r="A188" s="97" t="s">
        <v>1602</v>
      </c>
      <c r="B188" s="154" t="s">
        <v>1603</v>
      </c>
      <c r="C188" s="98"/>
      <c r="D188" s="381">
        <v>0</v>
      </c>
      <c r="E188" s="21">
        <v>84.5</v>
      </c>
      <c r="F188" s="21">
        <v>101.4</v>
      </c>
      <c r="G188" s="22">
        <f t="shared" si="3"/>
        <v>0</v>
      </c>
      <c r="H188" s="102">
        <f t="shared" si="4"/>
        <v>0</v>
      </c>
    </row>
    <row r="189" spans="1:8" ht="15" customHeight="1" x14ac:dyDescent="0.25">
      <c r="A189" s="97" t="s">
        <v>398</v>
      </c>
      <c r="B189" s="154" t="s">
        <v>399</v>
      </c>
      <c r="C189" s="98"/>
      <c r="D189" s="381">
        <v>0</v>
      </c>
      <c r="E189" s="21">
        <v>99.25</v>
      </c>
      <c r="F189" s="21">
        <v>119.1</v>
      </c>
      <c r="G189" s="22">
        <f t="shared" si="3"/>
        <v>0</v>
      </c>
      <c r="H189" s="102">
        <f t="shared" si="4"/>
        <v>0</v>
      </c>
    </row>
    <row r="190" spans="1:8" ht="15" customHeight="1" x14ac:dyDescent="0.25">
      <c r="A190" s="97" t="s">
        <v>1604</v>
      </c>
      <c r="B190" s="154" t="s">
        <v>1605</v>
      </c>
      <c r="C190" s="98"/>
      <c r="D190" s="381">
        <v>0</v>
      </c>
      <c r="E190" s="21">
        <v>182.25</v>
      </c>
      <c r="F190" s="21">
        <v>218.7</v>
      </c>
      <c r="G190" s="22">
        <f t="shared" si="3"/>
        <v>0</v>
      </c>
      <c r="H190" s="102">
        <f t="shared" si="4"/>
        <v>0</v>
      </c>
    </row>
    <row r="191" spans="1:8" ht="15" customHeight="1" x14ac:dyDescent="0.25">
      <c r="A191" s="97" t="s">
        <v>1606</v>
      </c>
      <c r="B191" s="154" t="s">
        <v>1607</v>
      </c>
      <c r="C191" s="98"/>
      <c r="D191" s="381">
        <v>0</v>
      </c>
      <c r="E191" s="21">
        <v>1088.58</v>
      </c>
      <c r="F191" s="21">
        <v>1306.3</v>
      </c>
      <c r="G191" s="22">
        <f t="shared" si="3"/>
        <v>0</v>
      </c>
      <c r="H191" s="102">
        <f t="shared" si="4"/>
        <v>0</v>
      </c>
    </row>
    <row r="192" spans="1:8" ht="15" customHeight="1" x14ac:dyDescent="0.25">
      <c r="A192" s="97" t="s">
        <v>1608</v>
      </c>
      <c r="B192" s="154" t="s">
        <v>1609</v>
      </c>
      <c r="C192" s="98"/>
      <c r="D192" s="381">
        <v>0</v>
      </c>
      <c r="E192" s="21">
        <v>470.92</v>
      </c>
      <c r="F192" s="21">
        <v>565.1</v>
      </c>
      <c r="G192" s="22">
        <f t="shared" si="3"/>
        <v>0</v>
      </c>
      <c r="H192" s="102">
        <f t="shared" si="4"/>
        <v>0</v>
      </c>
    </row>
    <row r="193" spans="1:8" ht="15" customHeight="1" x14ac:dyDescent="0.25">
      <c r="A193" s="97" t="s">
        <v>1610</v>
      </c>
      <c r="B193" s="154" t="s">
        <v>1611</v>
      </c>
      <c r="C193" s="98"/>
      <c r="D193" s="381">
        <v>0</v>
      </c>
      <c r="E193" s="21">
        <v>283.75</v>
      </c>
      <c r="F193" s="21">
        <v>340.5</v>
      </c>
      <c r="G193" s="22">
        <f t="shared" si="3"/>
        <v>0</v>
      </c>
      <c r="H193" s="102">
        <f t="shared" si="4"/>
        <v>0</v>
      </c>
    </row>
    <row r="194" spans="1:8" ht="15" customHeight="1" x14ac:dyDescent="0.25">
      <c r="A194" s="97" t="s">
        <v>1612</v>
      </c>
      <c r="B194" s="154" t="s">
        <v>1613</v>
      </c>
      <c r="C194" s="98"/>
      <c r="D194" s="381">
        <v>0</v>
      </c>
      <c r="E194" s="21">
        <v>18.420000000000002</v>
      </c>
      <c r="F194" s="21">
        <v>22.1</v>
      </c>
      <c r="G194" s="22">
        <f t="shared" si="3"/>
        <v>0</v>
      </c>
      <c r="H194" s="102">
        <f t="shared" si="4"/>
        <v>0</v>
      </c>
    </row>
    <row r="195" spans="1:8" ht="15" customHeight="1" x14ac:dyDescent="0.25">
      <c r="A195" s="97" t="s">
        <v>979</v>
      </c>
      <c r="B195" s="154" t="s">
        <v>980</v>
      </c>
      <c r="C195" s="98"/>
      <c r="D195" s="381">
        <v>0</v>
      </c>
      <c r="E195" s="21">
        <v>357.25</v>
      </c>
      <c r="F195" s="21">
        <v>428.7</v>
      </c>
      <c r="G195" s="22">
        <f t="shared" si="3"/>
        <v>0</v>
      </c>
      <c r="H195" s="102">
        <f t="shared" si="4"/>
        <v>0</v>
      </c>
    </row>
    <row r="196" spans="1:8" ht="15" customHeight="1" x14ac:dyDescent="0.25">
      <c r="A196" s="97" t="s">
        <v>981</v>
      </c>
      <c r="B196" s="154" t="s">
        <v>982</v>
      </c>
      <c r="C196" s="98"/>
      <c r="D196" s="381">
        <v>0</v>
      </c>
      <c r="E196" s="21">
        <v>221.83</v>
      </c>
      <c r="F196" s="21">
        <v>266.2</v>
      </c>
      <c r="G196" s="22">
        <f t="shared" si="3"/>
        <v>0</v>
      </c>
      <c r="H196" s="102">
        <f t="shared" si="4"/>
        <v>0</v>
      </c>
    </row>
    <row r="197" spans="1:8" ht="15" customHeight="1" x14ac:dyDescent="0.25">
      <c r="A197" s="97" t="s">
        <v>1614</v>
      </c>
      <c r="B197" s="154" t="s">
        <v>1615</v>
      </c>
      <c r="C197" s="98"/>
      <c r="D197" s="381">
        <v>0</v>
      </c>
      <c r="E197" s="21">
        <v>114.33</v>
      </c>
      <c r="F197" s="21">
        <v>137.19999999999999</v>
      </c>
      <c r="G197" s="22">
        <f t="shared" si="3"/>
        <v>0</v>
      </c>
      <c r="H197" s="102">
        <f t="shared" si="4"/>
        <v>0</v>
      </c>
    </row>
    <row r="198" spans="1:8" ht="15" customHeight="1" x14ac:dyDescent="0.25">
      <c r="A198" s="97" t="s">
        <v>983</v>
      </c>
      <c r="B198" s="154" t="s">
        <v>984</v>
      </c>
      <c r="C198" s="98"/>
      <c r="D198" s="381">
        <v>0</v>
      </c>
      <c r="E198" s="21">
        <v>69.08</v>
      </c>
      <c r="F198" s="21">
        <v>82.9</v>
      </c>
      <c r="G198" s="22">
        <f t="shared" si="3"/>
        <v>0</v>
      </c>
      <c r="H198" s="102">
        <f t="shared" si="4"/>
        <v>0</v>
      </c>
    </row>
    <row r="199" spans="1:8" ht="15" customHeight="1" x14ac:dyDescent="0.25">
      <c r="A199" s="97" t="s">
        <v>1616</v>
      </c>
      <c r="B199" s="154" t="s">
        <v>1617</v>
      </c>
      <c r="C199" s="98"/>
      <c r="D199" s="381">
        <v>0</v>
      </c>
      <c r="E199" s="21">
        <v>315.33</v>
      </c>
      <c r="F199" s="21">
        <v>378.4</v>
      </c>
      <c r="G199" s="22">
        <f t="shared" si="3"/>
        <v>0</v>
      </c>
      <c r="H199" s="102">
        <f t="shared" si="4"/>
        <v>0</v>
      </c>
    </row>
    <row r="200" spans="1:8" ht="15" customHeight="1" x14ac:dyDescent="0.25">
      <c r="A200" s="97" t="s">
        <v>1618</v>
      </c>
      <c r="B200" s="154" t="s">
        <v>1619</v>
      </c>
      <c r="C200" s="98"/>
      <c r="D200" s="381">
        <v>0</v>
      </c>
      <c r="E200" s="21">
        <v>60.42</v>
      </c>
      <c r="F200" s="21">
        <v>72.5</v>
      </c>
      <c r="G200" s="22">
        <f t="shared" si="3"/>
        <v>0</v>
      </c>
      <c r="H200" s="102">
        <f t="shared" si="4"/>
        <v>0</v>
      </c>
    </row>
    <row r="201" spans="1:8" ht="15" customHeight="1" x14ac:dyDescent="0.25">
      <c r="A201" s="97" t="s">
        <v>1620</v>
      </c>
      <c r="B201" s="154" t="s">
        <v>1621</v>
      </c>
      <c r="C201" s="98"/>
      <c r="D201" s="381">
        <v>0</v>
      </c>
      <c r="E201" s="21">
        <v>109.5</v>
      </c>
      <c r="F201" s="21">
        <v>131.4</v>
      </c>
      <c r="G201" s="22">
        <f t="shared" si="3"/>
        <v>0</v>
      </c>
      <c r="H201" s="102">
        <f t="shared" si="4"/>
        <v>0</v>
      </c>
    </row>
    <row r="202" spans="1:8" ht="15" customHeight="1" x14ac:dyDescent="0.25">
      <c r="A202" s="97" t="s">
        <v>1622</v>
      </c>
      <c r="B202" s="154" t="s">
        <v>1623</v>
      </c>
      <c r="C202" s="98"/>
      <c r="D202" s="381">
        <v>0</v>
      </c>
      <c r="E202" s="21">
        <v>573.75</v>
      </c>
      <c r="F202" s="21">
        <v>688.5</v>
      </c>
      <c r="G202" s="22">
        <f t="shared" si="3"/>
        <v>0</v>
      </c>
      <c r="H202" s="102">
        <f t="shared" si="4"/>
        <v>0</v>
      </c>
    </row>
    <row r="203" spans="1:8" ht="15" customHeight="1" x14ac:dyDescent="0.25">
      <c r="A203" s="97" t="s">
        <v>1624</v>
      </c>
      <c r="B203" s="154" t="s">
        <v>1625</v>
      </c>
      <c r="C203" s="98"/>
      <c r="D203" s="381">
        <v>0</v>
      </c>
      <c r="E203" s="21">
        <v>314.17</v>
      </c>
      <c r="F203" s="21">
        <v>377</v>
      </c>
      <c r="G203" s="22">
        <f t="shared" si="3"/>
        <v>0</v>
      </c>
      <c r="H203" s="102">
        <f t="shared" si="4"/>
        <v>0</v>
      </c>
    </row>
    <row r="204" spans="1:8" ht="15" customHeight="1" x14ac:dyDescent="0.25">
      <c r="A204" s="97" t="s">
        <v>1626</v>
      </c>
      <c r="B204" s="154" t="s">
        <v>1627</v>
      </c>
      <c r="C204" s="98"/>
      <c r="D204" s="381">
        <v>0</v>
      </c>
      <c r="E204" s="21">
        <v>261.08</v>
      </c>
      <c r="F204" s="21">
        <v>313.3</v>
      </c>
      <c r="G204" s="22">
        <f t="shared" si="3"/>
        <v>0</v>
      </c>
      <c r="H204" s="102">
        <f t="shared" si="4"/>
        <v>0</v>
      </c>
    </row>
    <row r="205" spans="1:8" ht="15" customHeight="1" x14ac:dyDescent="0.25">
      <c r="A205" s="97" t="s">
        <v>1628</v>
      </c>
      <c r="B205" s="154" t="s">
        <v>1629</v>
      </c>
      <c r="C205" s="98"/>
      <c r="D205" s="381">
        <v>0</v>
      </c>
      <c r="E205" s="21">
        <v>217.67</v>
      </c>
      <c r="F205" s="21">
        <v>261.2</v>
      </c>
      <c r="G205" s="22">
        <f t="shared" si="3"/>
        <v>0</v>
      </c>
      <c r="H205" s="102">
        <f t="shared" si="4"/>
        <v>0</v>
      </c>
    </row>
    <row r="206" spans="1:8" ht="15" customHeight="1" x14ac:dyDescent="0.25">
      <c r="A206" s="97" t="s">
        <v>997</v>
      </c>
      <c r="B206" s="154" t="s">
        <v>998</v>
      </c>
      <c r="C206" s="98"/>
      <c r="D206" s="381">
        <v>0</v>
      </c>
      <c r="E206" s="21">
        <v>55.25</v>
      </c>
      <c r="F206" s="21">
        <v>66.3</v>
      </c>
      <c r="G206" s="22">
        <f t="shared" si="3"/>
        <v>0</v>
      </c>
      <c r="H206" s="102">
        <f t="shared" si="4"/>
        <v>0</v>
      </c>
    </row>
    <row r="207" spans="1:8" ht="15" customHeight="1" x14ac:dyDescent="0.25">
      <c r="A207" s="97" t="s">
        <v>1630</v>
      </c>
      <c r="B207" s="154" t="s">
        <v>1631</v>
      </c>
      <c r="C207" s="98"/>
      <c r="D207" s="381">
        <v>0</v>
      </c>
      <c r="E207" s="21">
        <v>55.67</v>
      </c>
      <c r="F207" s="21">
        <v>66.8</v>
      </c>
      <c r="G207" s="22">
        <f t="shared" si="3"/>
        <v>0</v>
      </c>
      <c r="H207" s="102">
        <f t="shared" si="4"/>
        <v>0</v>
      </c>
    </row>
    <row r="208" spans="1:8" ht="15" customHeight="1" x14ac:dyDescent="0.25">
      <c r="A208" s="97" t="s">
        <v>1632</v>
      </c>
      <c r="B208" s="154" t="s">
        <v>1633</v>
      </c>
      <c r="C208" s="98"/>
      <c r="D208" s="381">
        <v>0</v>
      </c>
      <c r="E208" s="21">
        <v>55.67</v>
      </c>
      <c r="F208" s="21">
        <v>66.8</v>
      </c>
      <c r="G208" s="22">
        <f t="shared" si="3"/>
        <v>0</v>
      </c>
      <c r="H208" s="102">
        <f t="shared" si="4"/>
        <v>0</v>
      </c>
    </row>
    <row r="209" spans="1:8" ht="15" customHeight="1" x14ac:dyDescent="0.25">
      <c r="A209" s="97" t="s">
        <v>1634</v>
      </c>
      <c r="B209" s="154" t="s">
        <v>1635</v>
      </c>
      <c r="C209" s="98"/>
      <c r="D209" s="381">
        <v>0</v>
      </c>
      <c r="E209" s="21">
        <v>43</v>
      </c>
      <c r="F209" s="21">
        <v>51.6</v>
      </c>
      <c r="G209" s="22">
        <f t="shared" si="3"/>
        <v>0</v>
      </c>
      <c r="H209" s="102">
        <f t="shared" si="4"/>
        <v>0</v>
      </c>
    </row>
    <row r="210" spans="1:8" ht="15" customHeight="1" x14ac:dyDescent="0.25">
      <c r="A210" s="97" t="s">
        <v>1636</v>
      </c>
      <c r="B210" s="154" t="s">
        <v>1637</v>
      </c>
      <c r="C210" s="98"/>
      <c r="D210" s="381">
        <v>0</v>
      </c>
      <c r="E210" s="21">
        <v>54.25</v>
      </c>
      <c r="F210" s="21">
        <v>65.099999999999994</v>
      </c>
      <c r="G210" s="22">
        <f t="shared" si="3"/>
        <v>0</v>
      </c>
      <c r="H210" s="102">
        <f t="shared" si="4"/>
        <v>0</v>
      </c>
    </row>
    <row r="211" spans="1:8" ht="15" customHeight="1" x14ac:dyDescent="0.25">
      <c r="A211" s="97" t="s">
        <v>1638</v>
      </c>
      <c r="B211" s="154" t="s">
        <v>1639</v>
      </c>
      <c r="C211" s="98"/>
      <c r="D211" s="381">
        <v>0</v>
      </c>
      <c r="E211" s="21">
        <v>54.25</v>
      </c>
      <c r="F211" s="21">
        <v>65.099999999999994</v>
      </c>
      <c r="G211" s="22">
        <f t="shared" si="3"/>
        <v>0</v>
      </c>
      <c r="H211" s="102">
        <f t="shared" si="4"/>
        <v>0</v>
      </c>
    </row>
    <row r="212" spans="1:8" ht="15" customHeight="1" x14ac:dyDescent="0.25">
      <c r="A212" s="97" t="s">
        <v>1640</v>
      </c>
      <c r="B212" s="154" t="s">
        <v>1641</v>
      </c>
      <c r="C212" s="98"/>
      <c r="D212" s="381">
        <v>0</v>
      </c>
      <c r="E212" s="21">
        <v>43</v>
      </c>
      <c r="F212" s="21">
        <v>51.6</v>
      </c>
      <c r="G212" s="22">
        <f t="shared" si="3"/>
        <v>0</v>
      </c>
      <c r="H212" s="102">
        <f t="shared" si="4"/>
        <v>0</v>
      </c>
    </row>
    <row r="213" spans="1:8" ht="15" customHeight="1" x14ac:dyDescent="0.25">
      <c r="A213" s="97" t="s">
        <v>1642</v>
      </c>
      <c r="B213" s="154" t="s">
        <v>1643</v>
      </c>
      <c r="C213" s="98"/>
      <c r="D213" s="381">
        <v>0</v>
      </c>
      <c r="E213" s="21">
        <v>43</v>
      </c>
      <c r="F213" s="21">
        <v>51.6</v>
      </c>
      <c r="G213" s="22">
        <f t="shared" si="3"/>
        <v>0</v>
      </c>
      <c r="H213" s="102">
        <f t="shared" si="4"/>
        <v>0</v>
      </c>
    </row>
    <row r="214" spans="1:8" ht="15" customHeight="1" x14ac:dyDescent="0.25">
      <c r="A214" s="97" t="s">
        <v>1644</v>
      </c>
      <c r="B214" s="154" t="s">
        <v>1645</v>
      </c>
      <c r="C214" s="98"/>
      <c r="D214" s="381">
        <v>0</v>
      </c>
      <c r="E214" s="21">
        <v>43</v>
      </c>
      <c r="F214" s="21">
        <v>51.6</v>
      </c>
      <c r="G214" s="22">
        <f t="shared" si="3"/>
        <v>0</v>
      </c>
      <c r="H214" s="102">
        <f t="shared" si="4"/>
        <v>0</v>
      </c>
    </row>
    <row r="215" spans="1:8" ht="15" customHeight="1" x14ac:dyDescent="0.25">
      <c r="A215" s="97" t="s">
        <v>1646</v>
      </c>
      <c r="B215" s="154" t="s">
        <v>1647</v>
      </c>
      <c r="C215" s="98"/>
      <c r="D215" s="381">
        <v>0</v>
      </c>
      <c r="E215" s="21">
        <v>60.42</v>
      </c>
      <c r="F215" s="21">
        <v>72.5</v>
      </c>
      <c r="G215" s="22">
        <f t="shared" si="3"/>
        <v>0</v>
      </c>
      <c r="H215" s="102">
        <f t="shared" si="4"/>
        <v>0</v>
      </c>
    </row>
    <row r="216" spans="1:8" ht="15" customHeight="1" x14ac:dyDescent="0.25">
      <c r="A216" s="97" t="s">
        <v>1648</v>
      </c>
      <c r="B216" s="154" t="s">
        <v>1649</v>
      </c>
      <c r="C216" s="98"/>
      <c r="D216" s="381">
        <v>0</v>
      </c>
      <c r="E216" s="21">
        <v>54.25</v>
      </c>
      <c r="F216" s="21">
        <v>65.099999999999994</v>
      </c>
      <c r="G216" s="22">
        <f t="shared" si="3"/>
        <v>0</v>
      </c>
      <c r="H216" s="102">
        <f t="shared" si="4"/>
        <v>0</v>
      </c>
    </row>
    <row r="217" spans="1:8" ht="15" customHeight="1" x14ac:dyDescent="0.25">
      <c r="A217" s="97" t="s">
        <v>1650</v>
      </c>
      <c r="B217" s="154" t="s">
        <v>1651</v>
      </c>
      <c r="C217" s="98"/>
      <c r="D217" s="381">
        <v>0</v>
      </c>
      <c r="E217" s="21">
        <v>54.25</v>
      </c>
      <c r="F217" s="21">
        <v>65.099999999999994</v>
      </c>
      <c r="G217" s="22">
        <f t="shared" si="3"/>
        <v>0</v>
      </c>
      <c r="H217" s="102">
        <f t="shared" si="4"/>
        <v>0</v>
      </c>
    </row>
    <row r="218" spans="1:8" ht="15" customHeight="1" x14ac:dyDescent="0.25">
      <c r="A218" s="97" t="s">
        <v>1652</v>
      </c>
      <c r="B218" s="154" t="s">
        <v>1653</v>
      </c>
      <c r="C218" s="98"/>
      <c r="D218" s="381">
        <v>0</v>
      </c>
      <c r="E218" s="21">
        <v>54.25</v>
      </c>
      <c r="F218" s="21">
        <v>65.099999999999994</v>
      </c>
      <c r="G218" s="22">
        <f t="shared" si="3"/>
        <v>0</v>
      </c>
      <c r="H218" s="102">
        <f t="shared" si="4"/>
        <v>0</v>
      </c>
    </row>
    <row r="219" spans="1:8" ht="15" customHeight="1" x14ac:dyDescent="0.25">
      <c r="A219" s="97" t="s">
        <v>1654</v>
      </c>
      <c r="B219" s="154" t="s">
        <v>1655</v>
      </c>
      <c r="C219" s="98"/>
      <c r="D219" s="381">
        <v>0</v>
      </c>
      <c r="E219" s="21">
        <v>54.25</v>
      </c>
      <c r="F219" s="21">
        <v>65.099999999999994</v>
      </c>
      <c r="G219" s="22">
        <f t="shared" si="3"/>
        <v>0</v>
      </c>
      <c r="H219" s="102">
        <f t="shared" si="4"/>
        <v>0</v>
      </c>
    </row>
    <row r="220" spans="1:8" ht="15" customHeight="1" x14ac:dyDescent="0.25">
      <c r="A220" s="97" t="s">
        <v>1656</v>
      </c>
      <c r="B220" s="154" t="s">
        <v>1657</v>
      </c>
      <c r="C220" s="98"/>
      <c r="D220" s="381">
        <v>0</v>
      </c>
      <c r="E220" s="21">
        <v>67.08</v>
      </c>
      <c r="F220" s="21">
        <v>80.5</v>
      </c>
      <c r="G220" s="22">
        <f t="shared" si="3"/>
        <v>0</v>
      </c>
      <c r="H220" s="102">
        <f t="shared" si="4"/>
        <v>0</v>
      </c>
    </row>
    <row r="221" spans="1:8" ht="15" customHeight="1" x14ac:dyDescent="0.25">
      <c r="A221" s="97" t="s">
        <v>1658</v>
      </c>
      <c r="B221" s="154" t="s">
        <v>1659</v>
      </c>
      <c r="C221" s="98"/>
      <c r="D221" s="381">
        <v>0</v>
      </c>
      <c r="E221" s="21">
        <v>50.17</v>
      </c>
      <c r="F221" s="21">
        <v>60.2</v>
      </c>
      <c r="G221" s="22">
        <f t="shared" si="3"/>
        <v>0</v>
      </c>
      <c r="H221" s="102">
        <f t="shared" si="4"/>
        <v>0</v>
      </c>
    </row>
    <row r="222" spans="1:8" ht="15" customHeight="1" x14ac:dyDescent="0.25">
      <c r="A222" s="97" t="s">
        <v>1660</v>
      </c>
      <c r="B222" s="154" t="s">
        <v>1661</v>
      </c>
      <c r="C222" s="98"/>
      <c r="D222" s="381">
        <v>0</v>
      </c>
      <c r="E222" s="21">
        <v>193.5</v>
      </c>
      <c r="F222" s="21">
        <v>232.2</v>
      </c>
      <c r="G222" s="22">
        <f t="shared" si="3"/>
        <v>0</v>
      </c>
      <c r="H222" s="102">
        <f t="shared" si="4"/>
        <v>0</v>
      </c>
    </row>
    <row r="223" spans="1:8" ht="15" customHeight="1" x14ac:dyDescent="0.25">
      <c r="A223" s="97" t="s">
        <v>1662</v>
      </c>
      <c r="B223" s="154" t="s">
        <v>1663</v>
      </c>
      <c r="C223" s="98"/>
      <c r="D223" s="381">
        <v>0</v>
      </c>
      <c r="E223" s="21">
        <v>182.92</v>
      </c>
      <c r="F223" s="21">
        <v>219.5</v>
      </c>
      <c r="G223" s="22">
        <f t="shared" si="3"/>
        <v>0</v>
      </c>
      <c r="H223" s="102">
        <f t="shared" si="4"/>
        <v>0</v>
      </c>
    </row>
    <row r="224" spans="1:8" ht="15" customHeight="1" x14ac:dyDescent="0.25">
      <c r="A224" s="97" t="s">
        <v>1664</v>
      </c>
      <c r="B224" s="154" t="s">
        <v>1665</v>
      </c>
      <c r="C224" s="98"/>
      <c r="D224" s="381">
        <v>0</v>
      </c>
      <c r="E224" s="21">
        <v>71.25</v>
      </c>
      <c r="F224" s="21">
        <v>85.5</v>
      </c>
      <c r="G224" s="22">
        <f t="shared" si="3"/>
        <v>0</v>
      </c>
      <c r="H224" s="102">
        <f t="shared" si="4"/>
        <v>0</v>
      </c>
    </row>
    <row r="225" spans="1:8" ht="15" customHeight="1" x14ac:dyDescent="0.25">
      <c r="A225" s="97" t="s">
        <v>1666</v>
      </c>
      <c r="B225" s="154" t="s">
        <v>1667</v>
      </c>
      <c r="C225" s="98"/>
      <c r="D225" s="381">
        <v>0</v>
      </c>
      <c r="E225" s="21">
        <v>62.42</v>
      </c>
      <c r="F225" s="21">
        <v>74.900000000000006</v>
      </c>
      <c r="G225" s="22">
        <f t="shared" si="3"/>
        <v>0</v>
      </c>
      <c r="H225" s="102">
        <f t="shared" si="4"/>
        <v>0</v>
      </c>
    </row>
    <row r="226" spans="1:8" ht="15" customHeight="1" x14ac:dyDescent="0.25">
      <c r="A226" s="97" t="s">
        <v>1668</v>
      </c>
      <c r="B226" s="154" t="s">
        <v>1669</v>
      </c>
      <c r="C226" s="98"/>
      <c r="D226" s="381">
        <v>0</v>
      </c>
      <c r="E226" s="21">
        <v>43.42</v>
      </c>
      <c r="F226" s="21">
        <v>52.1</v>
      </c>
      <c r="G226" s="22">
        <f t="shared" si="3"/>
        <v>0</v>
      </c>
      <c r="H226" s="102">
        <f t="shared" si="4"/>
        <v>0</v>
      </c>
    </row>
    <row r="227" spans="1:8" ht="15" customHeight="1" x14ac:dyDescent="0.25">
      <c r="A227" s="97" t="s">
        <v>1670</v>
      </c>
      <c r="B227" s="154" t="s">
        <v>1671</v>
      </c>
      <c r="C227" s="98"/>
      <c r="D227" s="381">
        <v>0</v>
      </c>
      <c r="E227" s="21">
        <v>49.38</v>
      </c>
      <c r="F227" s="21">
        <v>52.1</v>
      </c>
      <c r="G227" s="22">
        <f t="shared" si="3"/>
        <v>0</v>
      </c>
      <c r="H227" s="102">
        <f t="shared" si="4"/>
        <v>0</v>
      </c>
    </row>
    <row r="228" spans="1:8" ht="15" customHeight="1" x14ac:dyDescent="0.25">
      <c r="A228" s="97" t="s">
        <v>1672</v>
      </c>
      <c r="B228" s="154" t="s">
        <v>1673</v>
      </c>
      <c r="C228" s="98"/>
      <c r="D228" s="381">
        <v>0</v>
      </c>
      <c r="E228" s="21">
        <v>49.38</v>
      </c>
      <c r="F228" s="21">
        <v>52.1</v>
      </c>
      <c r="G228" s="22">
        <f t="shared" si="3"/>
        <v>0</v>
      </c>
      <c r="H228" s="102">
        <f t="shared" si="4"/>
        <v>0</v>
      </c>
    </row>
    <row r="229" spans="1:8" ht="15" customHeight="1" x14ac:dyDescent="0.25">
      <c r="A229" s="97" t="s">
        <v>1674</v>
      </c>
      <c r="B229" s="154" t="s">
        <v>1675</v>
      </c>
      <c r="C229" s="98"/>
      <c r="D229" s="381">
        <v>0</v>
      </c>
      <c r="E229" s="21">
        <v>49.38</v>
      </c>
      <c r="F229" s="21">
        <v>52.1</v>
      </c>
      <c r="G229" s="22">
        <f t="shared" si="3"/>
        <v>0</v>
      </c>
      <c r="H229" s="102">
        <f t="shared" si="4"/>
        <v>0</v>
      </c>
    </row>
    <row r="230" spans="1:8" ht="15" customHeight="1" x14ac:dyDescent="0.25">
      <c r="A230" s="97" t="s">
        <v>1676</v>
      </c>
      <c r="B230" s="154" t="s">
        <v>1677</v>
      </c>
      <c r="C230" s="98"/>
      <c r="D230" s="381">
        <v>0</v>
      </c>
      <c r="E230" s="21">
        <v>161.75</v>
      </c>
      <c r="F230" s="21">
        <v>194.1</v>
      </c>
      <c r="G230" s="22">
        <f t="shared" si="3"/>
        <v>0</v>
      </c>
      <c r="H230" s="102">
        <f t="shared" si="4"/>
        <v>0</v>
      </c>
    </row>
    <row r="231" spans="1:8" ht="15" customHeight="1" x14ac:dyDescent="0.25">
      <c r="A231" s="97" t="s">
        <v>1678</v>
      </c>
      <c r="B231" s="154" t="s">
        <v>1679</v>
      </c>
      <c r="C231" s="98"/>
      <c r="D231" s="381">
        <v>0</v>
      </c>
      <c r="E231" s="21">
        <v>8.83</v>
      </c>
      <c r="F231" s="21">
        <v>10.6</v>
      </c>
      <c r="G231" s="22">
        <f t="shared" si="3"/>
        <v>0</v>
      </c>
      <c r="H231" s="102">
        <f t="shared" si="4"/>
        <v>0</v>
      </c>
    </row>
    <row r="232" spans="1:8" ht="15" customHeight="1" x14ac:dyDescent="0.25">
      <c r="A232" s="97" t="s">
        <v>1019</v>
      </c>
      <c r="B232" s="154" t="s">
        <v>1020</v>
      </c>
      <c r="C232" s="98"/>
      <c r="D232" s="381">
        <v>0</v>
      </c>
      <c r="E232" s="21">
        <v>559</v>
      </c>
      <c r="F232" s="21">
        <v>670.8</v>
      </c>
      <c r="G232" s="22">
        <f t="shared" si="3"/>
        <v>0</v>
      </c>
      <c r="H232" s="102">
        <f t="shared" si="4"/>
        <v>0</v>
      </c>
    </row>
    <row r="233" spans="1:8" ht="15" customHeight="1" x14ac:dyDescent="0.25">
      <c r="A233" s="97" t="s">
        <v>1680</v>
      </c>
      <c r="B233" s="154" t="s">
        <v>1681</v>
      </c>
      <c r="C233" s="98"/>
      <c r="D233" s="381">
        <v>0</v>
      </c>
      <c r="E233" s="21">
        <v>605.91999999999996</v>
      </c>
      <c r="F233" s="21">
        <v>727.1</v>
      </c>
      <c r="G233" s="22">
        <f t="shared" si="3"/>
        <v>0</v>
      </c>
      <c r="H233" s="102">
        <f t="shared" si="4"/>
        <v>0</v>
      </c>
    </row>
    <row r="234" spans="1:8" ht="15" customHeight="1" x14ac:dyDescent="0.25">
      <c r="A234" s="47" t="s">
        <v>1682</v>
      </c>
      <c r="B234" s="48" t="s">
        <v>1683</v>
      </c>
      <c r="C234" s="167"/>
      <c r="D234" s="387">
        <v>0</v>
      </c>
      <c r="E234" s="50">
        <v>12.2</v>
      </c>
      <c r="F234" s="50">
        <v>14.64</v>
      </c>
      <c r="G234" s="51">
        <f t="shared" si="3"/>
        <v>0</v>
      </c>
      <c r="H234" s="168">
        <f t="shared" si="4"/>
        <v>0</v>
      </c>
    </row>
    <row r="235" spans="1:8" ht="15" customHeight="1" x14ac:dyDescent="0.25">
      <c r="A235" s="97" t="s">
        <v>1684</v>
      </c>
      <c r="B235" s="154" t="s">
        <v>1685</v>
      </c>
      <c r="C235" s="98"/>
      <c r="D235" s="381">
        <v>0</v>
      </c>
      <c r="E235" s="21">
        <v>10.75</v>
      </c>
      <c r="F235" s="21">
        <v>12.9</v>
      </c>
      <c r="G235" s="22">
        <f t="shared" si="3"/>
        <v>0</v>
      </c>
      <c r="H235" s="102">
        <f t="shared" si="4"/>
        <v>0</v>
      </c>
    </row>
    <row r="236" spans="1:8" ht="15" customHeight="1" x14ac:dyDescent="0.25">
      <c r="A236" s="47" t="s">
        <v>1686</v>
      </c>
      <c r="B236" s="48" t="s">
        <v>1687</v>
      </c>
      <c r="C236" s="167"/>
      <c r="D236" s="387">
        <v>0</v>
      </c>
      <c r="E236" s="50">
        <v>47.2</v>
      </c>
      <c r="F236" s="50">
        <v>56.64</v>
      </c>
      <c r="G236" s="51">
        <f t="shared" si="3"/>
        <v>0</v>
      </c>
      <c r="H236" s="168">
        <f t="shared" si="4"/>
        <v>0</v>
      </c>
    </row>
    <row r="237" spans="1:8" ht="15" customHeight="1" x14ac:dyDescent="0.25">
      <c r="A237" s="97" t="s">
        <v>1688</v>
      </c>
      <c r="B237" s="154" t="s">
        <v>1689</v>
      </c>
      <c r="C237" s="98"/>
      <c r="D237" s="381">
        <v>0</v>
      </c>
      <c r="E237" s="21">
        <v>124.25</v>
      </c>
      <c r="F237" s="21">
        <v>149.1</v>
      </c>
      <c r="G237" s="22">
        <f t="shared" si="3"/>
        <v>0</v>
      </c>
      <c r="H237" s="102">
        <f t="shared" si="4"/>
        <v>0</v>
      </c>
    </row>
    <row r="238" spans="1:8" ht="15" customHeight="1" x14ac:dyDescent="0.25">
      <c r="A238" s="97" t="s">
        <v>1690</v>
      </c>
      <c r="B238" s="154" t="s">
        <v>1691</v>
      </c>
      <c r="C238" s="98"/>
      <c r="D238" s="381">
        <v>0</v>
      </c>
      <c r="E238" s="21">
        <v>20.5</v>
      </c>
      <c r="F238" s="21">
        <v>24.6</v>
      </c>
      <c r="G238" s="22">
        <f t="shared" si="3"/>
        <v>0</v>
      </c>
      <c r="H238" s="102">
        <f t="shared" si="4"/>
        <v>0</v>
      </c>
    </row>
    <row r="239" spans="1:8" ht="15" customHeight="1" x14ac:dyDescent="0.25">
      <c r="A239" s="97" t="s">
        <v>1692</v>
      </c>
      <c r="B239" s="154" t="s">
        <v>1693</v>
      </c>
      <c r="C239" s="98"/>
      <c r="D239" s="381">
        <v>0</v>
      </c>
      <c r="E239" s="21">
        <v>136.41999999999999</v>
      </c>
      <c r="F239" s="21">
        <v>163.69999999999999</v>
      </c>
      <c r="G239" s="22">
        <f t="shared" si="3"/>
        <v>0</v>
      </c>
      <c r="H239" s="102">
        <f t="shared" si="4"/>
        <v>0</v>
      </c>
    </row>
    <row r="240" spans="1:8" ht="15" customHeight="1" x14ac:dyDescent="0.25">
      <c r="A240" s="97" t="s">
        <v>1023</v>
      </c>
      <c r="B240" s="154" t="s">
        <v>1024</v>
      </c>
      <c r="C240" s="98"/>
      <c r="D240" s="381">
        <v>0</v>
      </c>
      <c r="E240" s="21">
        <v>45.67</v>
      </c>
      <c r="F240" s="21">
        <v>54.8</v>
      </c>
      <c r="G240" s="22">
        <f t="shared" si="3"/>
        <v>0</v>
      </c>
      <c r="H240" s="102">
        <f t="shared" si="4"/>
        <v>0</v>
      </c>
    </row>
    <row r="241" spans="1:8" ht="15" customHeight="1" x14ac:dyDescent="0.25">
      <c r="A241" s="97" t="s">
        <v>1025</v>
      </c>
      <c r="B241" s="154" t="s">
        <v>1026</v>
      </c>
      <c r="C241" s="98"/>
      <c r="D241" s="381">
        <v>0</v>
      </c>
      <c r="E241" s="21">
        <v>32.75</v>
      </c>
      <c r="F241" s="21">
        <v>39.299999999999997</v>
      </c>
      <c r="G241" s="22">
        <f t="shared" si="3"/>
        <v>0</v>
      </c>
      <c r="H241" s="102">
        <f t="shared" si="4"/>
        <v>0</v>
      </c>
    </row>
    <row r="242" spans="1:8" ht="15" customHeight="1" x14ac:dyDescent="0.25">
      <c r="A242" s="97" t="s">
        <v>1027</v>
      </c>
      <c r="B242" s="154" t="s">
        <v>1028</v>
      </c>
      <c r="C242" s="98"/>
      <c r="D242" s="381">
        <v>0</v>
      </c>
      <c r="E242" s="21">
        <v>45.67</v>
      </c>
      <c r="F242" s="21">
        <v>54.8</v>
      </c>
      <c r="G242" s="22">
        <f t="shared" si="3"/>
        <v>0</v>
      </c>
      <c r="H242" s="102">
        <f t="shared" si="4"/>
        <v>0</v>
      </c>
    </row>
    <row r="243" spans="1:8" ht="15" customHeight="1" x14ac:dyDescent="0.25">
      <c r="A243" s="97" t="s">
        <v>1029</v>
      </c>
      <c r="B243" s="154" t="s">
        <v>1030</v>
      </c>
      <c r="C243" s="98"/>
      <c r="D243" s="381">
        <v>0</v>
      </c>
      <c r="E243" s="21">
        <v>45.67</v>
      </c>
      <c r="F243" s="21">
        <v>54.8</v>
      </c>
      <c r="G243" s="22">
        <f t="shared" si="3"/>
        <v>0</v>
      </c>
      <c r="H243" s="102">
        <f t="shared" si="4"/>
        <v>0</v>
      </c>
    </row>
    <row r="244" spans="1:8" ht="15" customHeight="1" x14ac:dyDescent="0.25">
      <c r="A244" s="97" t="s">
        <v>1031</v>
      </c>
      <c r="B244" s="154" t="s">
        <v>1032</v>
      </c>
      <c r="C244" s="98"/>
      <c r="D244" s="381">
        <v>0</v>
      </c>
      <c r="E244" s="21">
        <v>45.67</v>
      </c>
      <c r="F244" s="21">
        <v>54.8</v>
      </c>
      <c r="G244" s="22">
        <f t="shared" si="3"/>
        <v>0</v>
      </c>
      <c r="H244" s="102">
        <f t="shared" si="4"/>
        <v>0</v>
      </c>
    </row>
    <row r="245" spans="1:8" ht="15" customHeight="1" x14ac:dyDescent="0.25">
      <c r="A245" s="97" t="s">
        <v>1035</v>
      </c>
      <c r="B245" s="154" t="s">
        <v>1036</v>
      </c>
      <c r="C245" s="98"/>
      <c r="D245" s="381">
        <v>0</v>
      </c>
      <c r="E245" s="21">
        <v>45.67</v>
      </c>
      <c r="F245" s="21">
        <v>54.8</v>
      </c>
      <c r="G245" s="22">
        <f t="shared" si="3"/>
        <v>0</v>
      </c>
      <c r="H245" s="102">
        <f t="shared" si="4"/>
        <v>0</v>
      </c>
    </row>
    <row r="246" spans="1:8" ht="15" customHeight="1" x14ac:dyDescent="0.25">
      <c r="A246" s="97" t="s">
        <v>1037</v>
      </c>
      <c r="B246" s="154" t="s">
        <v>1038</v>
      </c>
      <c r="C246" s="98"/>
      <c r="D246" s="381">
        <v>0</v>
      </c>
      <c r="E246" s="21">
        <v>45.67</v>
      </c>
      <c r="F246" s="21">
        <v>54.8</v>
      </c>
      <c r="G246" s="22">
        <f t="shared" si="3"/>
        <v>0</v>
      </c>
      <c r="H246" s="102">
        <f t="shared" si="4"/>
        <v>0</v>
      </c>
    </row>
    <row r="247" spans="1:8" ht="15" customHeight="1" x14ac:dyDescent="0.25">
      <c r="A247" s="97" t="s">
        <v>1039</v>
      </c>
      <c r="B247" s="154" t="s">
        <v>1040</v>
      </c>
      <c r="C247" s="98"/>
      <c r="D247" s="381">
        <v>0</v>
      </c>
      <c r="E247" s="21">
        <v>45.67</v>
      </c>
      <c r="F247" s="21">
        <v>54.8</v>
      </c>
      <c r="G247" s="22">
        <f t="shared" si="3"/>
        <v>0</v>
      </c>
      <c r="H247" s="102">
        <f t="shared" si="4"/>
        <v>0</v>
      </c>
    </row>
    <row r="248" spans="1:8" ht="15" customHeight="1" x14ac:dyDescent="0.25">
      <c r="A248" s="97" t="s">
        <v>1041</v>
      </c>
      <c r="B248" s="154" t="s">
        <v>1042</v>
      </c>
      <c r="C248" s="98"/>
      <c r="D248" s="381">
        <v>0</v>
      </c>
      <c r="E248" s="21">
        <v>55.42</v>
      </c>
      <c r="F248" s="21">
        <v>66.5</v>
      </c>
      <c r="G248" s="22">
        <f t="shared" si="3"/>
        <v>0</v>
      </c>
      <c r="H248" s="102">
        <f t="shared" si="4"/>
        <v>0</v>
      </c>
    </row>
    <row r="249" spans="1:8" ht="15" customHeight="1" x14ac:dyDescent="0.25">
      <c r="A249" s="97" t="s">
        <v>1043</v>
      </c>
      <c r="B249" s="154" t="s">
        <v>1044</v>
      </c>
      <c r="C249" s="98"/>
      <c r="D249" s="381">
        <v>0</v>
      </c>
      <c r="E249" s="21">
        <v>45.67</v>
      </c>
      <c r="F249" s="21">
        <v>54.8</v>
      </c>
      <c r="G249" s="22">
        <f t="shared" si="3"/>
        <v>0</v>
      </c>
      <c r="H249" s="102">
        <f t="shared" si="4"/>
        <v>0</v>
      </c>
    </row>
    <row r="250" spans="1:8" ht="15" customHeight="1" x14ac:dyDescent="0.25">
      <c r="A250" s="97" t="s">
        <v>1045</v>
      </c>
      <c r="B250" s="154" t="s">
        <v>1046</v>
      </c>
      <c r="C250" s="98"/>
      <c r="D250" s="381">
        <v>0</v>
      </c>
      <c r="E250" s="21">
        <v>45.67</v>
      </c>
      <c r="F250" s="21">
        <v>54.8</v>
      </c>
      <c r="G250" s="22">
        <f t="shared" si="3"/>
        <v>0</v>
      </c>
      <c r="H250" s="102">
        <f t="shared" si="4"/>
        <v>0</v>
      </c>
    </row>
    <row r="251" spans="1:8" ht="15" customHeight="1" x14ac:dyDescent="0.25">
      <c r="A251" s="97" t="s">
        <v>1047</v>
      </c>
      <c r="B251" s="154" t="s">
        <v>1048</v>
      </c>
      <c r="C251" s="98"/>
      <c r="D251" s="381">
        <v>0</v>
      </c>
      <c r="E251" s="21">
        <v>45.67</v>
      </c>
      <c r="F251" s="21">
        <v>54.8</v>
      </c>
      <c r="G251" s="22">
        <f t="shared" si="3"/>
        <v>0</v>
      </c>
      <c r="H251" s="102">
        <f t="shared" si="4"/>
        <v>0</v>
      </c>
    </row>
    <row r="252" spans="1:8" ht="15" customHeight="1" x14ac:dyDescent="0.25">
      <c r="A252" s="97" t="s">
        <v>1049</v>
      </c>
      <c r="B252" s="154" t="s">
        <v>1050</v>
      </c>
      <c r="C252" s="98"/>
      <c r="D252" s="381">
        <v>0</v>
      </c>
      <c r="E252" s="21">
        <v>61.58</v>
      </c>
      <c r="F252" s="21">
        <v>73.900000000000006</v>
      </c>
      <c r="G252" s="22">
        <f t="shared" si="3"/>
        <v>0</v>
      </c>
      <c r="H252" s="102">
        <f t="shared" si="4"/>
        <v>0</v>
      </c>
    </row>
    <row r="253" spans="1:8" ht="15" customHeight="1" x14ac:dyDescent="0.25">
      <c r="A253" s="97" t="s">
        <v>1051</v>
      </c>
      <c r="B253" s="154" t="s">
        <v>1052</v>
      </c>
      <c r="C253" s="98"/>
      <c r="D253" s="381">
        <v>0</v>
      </c>
      <c r="E253" s="21">
        <v>48.67</v>
      </c>
      <c r="F253" s="21">
        <v>58.4</v>
      </c>
      <c r="G253" s="22">
        <f t="shared" si="3"/>
        <v>0</v>
      </c>
      <c r="H253" s="102">
        <f t="shared" si="4"/>
        <v>0</v>
      </c>
    </row>
    <row r="254" spans="1:8" ht="15" customHeight="1" x14ac:dyDescent="0.25">
      <c r="A254" s="97" t="s">
        <v>1053</v>
      </c>
      <c r="B254" s="154" t="s">
        <v>1054</v>
      </c>
      <c r="C254" s="98"/>
      <c r="D254" s="381">
        <v>0</v>
      </c>
      <c r="E254" s="21">
        <v>55.42</v>
      </c>
      <c r="F254" s="21">
        <v>66.5</v>
      </c>
      <c r="G254" s="22">
        <f t="shared" si="3"/>
        <v>0</v>
      </c>
      <c r="H254" s="102">
        <f t="shared" si="4"/>
        <v>0</v>
      </c>
    </row>
    <row r="255" spans="1:8" ht="15" customHeight="1" x14ac:dyDescent="0.25">
      <c r="A255" s="97" t="s">
        <v>1694</v>
      </c>
      <c r="B255" s="154" t="s">
        <v>1695</v>
      </c>
      <c r="C255" s="98"/>
      <c r="D255" s="381">
        <v>0</v>
      </c>
      <c r="E255" s="21">
        <v>38.75</v>
      </c>
      <c r="F255" s="21">
        <v>46.5</v>
      </c>
      <c r="G255" s="22">
        <f t="shared" si="3"/>
        <v>0</v>
      </c>
      <c r="H255" s="102">
        <f t="shared" si="4"/>
        <v>0</v>
      </c>
    </row>
    <row r="256" spans="1:8" ht="15" customHeight="1" x14ac:dyDescent="0.25">
      <c r="A256" s="97" t="s">
        <v>1696</v>
      </c>
      <c r="B256" s="154" t="s">
        <v>1697</v>
      </c>
      <c r="C256" s="98"/>
      <c r="D256" s="381">
        <v>0</v>
      </c>
      <c r="E256" s="21">
        <v>31.75</v>
      </c>
      <c r="F256" s="21">
        <v>38.1</v>
      </c>
      <c r="G256" s="22">
        <f t="shared" si="3"/>
        <v>0</v>
      </c>
      <c r="H256" s="102">
        <f t="shared" si="4"/>
        <v>0</v>
      </c>
    </row>
    <row r="257" spans="1:8" ht="15" customHeight="1" x14ac:dyDescent="0.25">
      <c r="A257" s="97" t="s">
        <v>1698</v>
      </c>
      <c r="B257" s="154" t="s">
        <v>1699</v>
      </c>
      <c r="C257" s="98"/>
      <c r="D257" s="381">
        <v>0</v>
      </c>
      <c r="E257" s="21">
        <v>22.83</v>
      </c>
      <c r="F257" s="21">
        <v>27.4</v>
      </c>
      <c r="G257" s="22">
        <f t="shared" si="3"/>
        <v>0</v>
      </c>
      <c r="H257" s="102">
        <f t="shared" si="4"/>
        <v>0</v>
      </c>
    </row>
    <row r="258" spans="1:8" ht="15" customHeight="1" x14ac:dyDescent="0.25">
      <c r="A258" s="97" t="s">
        <v>1700</v>
      </c>
      <c r="B258" s="154" t="s">
        <v>1701</v>
      </c>
      <c r="C258" s="98"/>
      <c r="D258" s="381">
        <v>0</v>
      </c>
      <c r="E258" s="21">
        <v>29.75</v>
      </c>
      <c r="F258" s="21">
        <v>35.700000000000003</v>
      </c>
      <c r="G258" s="22">
        <f t="shared" si="3"/>
        <v>0</v>
      </c>
      <c r="H258" s="102">
        <f t="shared" si="4"/>
        <v>0</v>
      </c>
    </row>
    <row r="259" spans="1:8" ht="15" customHeight="1" x14ac:dyDescent="0.25">
      <c r="A259" s="97" t="s">
        <v>1702</v>
      </c>
      <c r="B259" s="154" t="s">
        <v>1703</v>
      </c>
      <c r="C259" s="98"/>
      <c r="D259" s="381">
        <v>0</v>
      </c>
      <c r="E259" s="21">
        <v>35.67</v>
      </c>
      <c r="F259" s="21">
        <v>42.8</v>
      </c>
      <c r="G259" s="22">
        <f t="shared" si="3"/>
        <v>0</v>
      </c>
      <c r="H259" s="102">
        <f t="shared" si="4"/>
        <v>0</v>
      </c>
    </row>
    <row r="260" spans="1:8" ht="15" customHeight="1" x14ac:dyDescent="0.25">
      <c r="A260" s="97" t="s">
        <v>1704</v>
      </c>
      <c r="B260" s="154" t="s">
        <v>1705</v>
      </c>
      <c r="C260" s="98"/>
      <c r="D260" s="381">
        <v>0</v>
      </c>
      <c r="E260" s="21">
        <v>94.75</v>
      </c>
      <c r="F260" s="21">
        <v>113.7</v>
      </c>
      <c r="G260" s="22">
        <f t="shared" si="3"/>
        <v>0</v>
      </c>
      <c r="H260" s="102">
        <f t="shared" si="4"/>
        <v>0</v>
      </c>
    </row>
    <row r="261" spans="1:8" ht="15" customHeight="1" x14ac:dyDescent="0.25">
      <c r="A261" s="97" t="s">
        <v>1706</v>
      </c>
      <c r="B261" s="154" t="s">
        <v>1707</v>
      </c>
      <c r="C261" s="98"/>
      <c r="D261" s="381">
        <v>0</v>
      </c>
      <c r="E261" s="21">
        <v>150.5</v>
      </c>
      <c r="F261" s="21">
        <v>180.6</v>
      </c>
      <c r="G261" s="22">
        <f t="shared" si="3"/>
        <v>0</v>
      </c>
      <c r="H261" s="102">
        <f t="shared" si="4"/>
        <v>0</v>
      </c>
    </row>
    <row r="262" spans="1:8" ht="15" customHeight="1" x14ac:dyDescent="0.25">
      <c r="A262" s="119" t="s">
        <v>1708</v>
      </c>
      <c r="B262" s="120" t="s">
        <v>1709</v>
      </c>
      <c r="C262" s="121"/>
      <c r="D262" s="384">
        <v>0</v>
      </c>
      <c r="E262" s="122">
        <v>2.6</v>
      </c>
      <c r="F262" s="122">
        <v>3.12</v>
      </c>
      <c r="G262" s="123">
        <f t="shared" si="3"/>
        <v>0</v>
      </c>
      <c r="H262" s="124">
        <f t="shared" si="4"/>
        <v>0</v>
      </c>
    </row>
    <row r="263" spans="1:8" ht="15" customHeight="1" x14ac:dyDescent="0.25">
      <c r="A263" s="157"/>
      <c r="B263" s="158"/>
      <c r="C263" s="159"/>
      <c r="D263" s="385"/>
      <c r="E263" s="160"/>
      <c r="F263" s="161" t="s">
        <v>100</v>
      </c>
      <c r="G263" s="162">
        <f t="shared" ref="G263:H263" si="5">SUM(G82:G262)</f>
        <v>0</v>
      </c>
      <c r="H263" s="163">
        <f t="shared" si="5"/>
        <v>0</v>
      </c>
    </row>
    <row r="264" spans="1:8" ht="15" customHeight="1" x14ac:dyDescent="0.25">
      <c r="A264" s="93"/>
      <c r="B264" s="544" t="s">
        <v>1710</v>
      </c>
      <c r="C264" s="509"/>
      <c r="D264" s="386"/>
      <c r="E264" s="95"/>
      <c r="F264" s="164"/>
      <c r="G264" s="152"/>
      <c r="H264" s="165"/>
    </row>
    <row r="265" spans="1:8" ht="15" customHeight="1" x14ac:dyDescent="0.25">
      <c r="A265" s="97" t="s">
        <v>335</v>
      </c>
      <c r="B265" s="154" t="s">
        <v>336</v>
      </c>
      <c r="C265" s="98"/>
      <c r="D265" s="381">
        <v>0</v>
      </c>
      <c r="E265" s="21">
        <v>401.08</v>
      </c>
      <c r="F265" s="166">
        <v>481.3</v>
      </c>
      <c r="G265" s="22">
        <f t="shared" ref="G265:G307" si="6">D265*E265</f>
        <v>0</v>
      </c>
      <c r="H265" s="23">
        <f t="shared" ref="H265:H307" si="7">D265*F265</f>
        <v>0</v>
      </c>
    </row>
    <row r="266" spans="1:8" ht="15" customHeight="1" x14ac:dyDescent="0.25">
      <c r="A266" s="97" t="s">
        <v>341</v>
      </c>
      <c r="B266" s="154" t="s">
        <v>342</v>
      </c>
      <c r="C266" s="98"/>
      <c r="D266" s="381">
        <v>0</v>
      </c>
      <c r="E266" s="21">
        <v>114</v>
      </c>
      <c r="F266" s="21">
        <v>136.80000000000001</v>
      </c>
      <c r="G266" s="22">
        <f t="shared" si="6"/>
        <v>0</v>
      </c>
      <c r="H266" s="102">
        <f t="shared" si="7"/>
        <v>0</v>
      </c>
    </row>
    <row r="267" spans="1:8" ht="15" customHeight="1" x14ac:dyDescent="0.25">
      <c r="A267" s="97" t="s">
        <v>355</v>
      </c>
      <c r="B267" s="154" t="s">
        <v>356</v>
      </c>
      <c r="C267" s="98"/>
      <c r="D267" s="381">
        <v>0</v>
      </c>
      <c r="E267" s="21">
        <v>140.08000000000001</v>
      </c>
      <c r="F267" s="21">
        <v>168.1</v>
      </c>
      <c r="G267" s="22">
        <f t="shared" si="6"/>
        <v>0</v>
      </c>
      <c r="H267" s="102">
        <f t="shared" si="7"/>
        <v>0</v>
      </c>
    </row>
    <row r="268" spans="1:8" ht="15" customHeight="1" x14ac:dyDescent="0.25">
      <c r="A268" s="97" t="s">
        <v>364</v>
      </c>
      <c r="B268" s="154" t="s">
        <v>365</v>
      </c>
      <c r="C268" s="98"/>
      <c r="D268" s="381">
        <v>0</v>
      </c>
      <c r="E268" s="21">
        <v>268.33</v>
      </c>
      <c r="F268" s="21">
        <v>322</v>
      </c>
      <c r="G268" s="22">
        <f t="shared" si="6"/>
        <v>0</v>
      </c>
      <c r="H268" s="102">
        <f t="shared" si="7"/>
        <v>0</v>
      </c>
    </row>
    <row r="269" spans="1:8" ht="15" customHeight="1" x14ac:dyDescent="0.25">
      <c r="A269" s="97" t="s">
        <v>1532</v>
      </c>
      <c r="B269" s="154" t="s">
        <v>1533</v>
      </c>
      <c r="C269" s="98"/>
      <c r="D269" s="381">
        <v>0</v>
      </c>
      <c r="E269" s="21">
        <v>322.5</v>
      </c>
      <c r="F269" s="21">
        <v>387</v>
      </c>
      <c r="G269" s="22">
        <f t="shared" si="6"/>
        <v>0</v>
      </c>
      <c r="H269" s="102">
        <f t="shared" si="7"/>
        <v>0</v>
      </c>
    </row>
    <row r="270" spans="1:8" ht="15" customHeight="1" x14ac:dyDescent="0.25">
      <c r="A270" s="97" t="s">
        <v>1534</v>
      </c>
      <c r="B270" s="154" t="s">
        <v>1535</v>
      </c>
      <c r="C270" s="98"/>
      <c r="D270" s="381">
        <v>0</v>
      </c>
      <c r="E270" s="21">
        <v>145.33000000000001</v>
      </c>
      <c r="F270" s="21">
        <v>174.4</v>
      </c>
      <c r="G270" s="22">
        <f t="shared" si="6"/>
        <v>0</v>
      </c>
      <c r="H270" s="102">
        <f t="shared" si="7"/>
        <v>0</v>
      </c>
    </row>
    <row r="271" spans="1:8" ht="15" customHeight="1" x14ac:dyDescent="0.25">
      <c r="A271" s="97" t="s">
        <v>1536</v>
      </c>
      <c r="B271" s="154" t="s">
        <v>1537</v>
      </c>
      <c r="C271" s="98"/>
      <c r="D271" s="381">
        <v>0</v>
      </c>
      <c r="E271" s="21">
        <v>46.08</v>
      </c>
      <c r="F271" s="21">
        <v>55.3</v>
      </c>
      <c r="G271" s="22">
        <f t="shared" si="6"/>
        <v>0</v>
      </c>
      <c r="H271" s="102">
        <f t="shared" si="7"/>
        <v>0</v>
      </c>
    </row>
    <row r="272" spans="1:8" ht="15" customHeight="1" x14ac:dyDescent="0.25">
      <c r="A272" s="97" t="s">
        <v>1538</v>
      </c>
      <c r="B272" s="154" t="s">
        <v>1539</v>
      </c>
      <c r="C272" s="98"/>
      <c r="D272" s="381">
        <v>0</v>
      </c>
      <c r="E272" s="21">
        <v>46.08</v>
      </c>
      <c r="F272" s="21">
        <v>55.3</v>
      </c>
      <c r="G272" s="22">
        <f t="shared" si="6"/>
        <v>0</v>
      </c>
      <c r="H272" s="102">
        <f t="shared" si="7"/>
        <v>0</v>
      </c>
    </row>
    <row r="273" spans="1:8" ht="15" customHeight="1" x14ac:dyDescent="0.25">
      <c r="A273" s="97" t="s">
        <v>1540</v>
      </c>
      <c r="B273" s="154" t="s">
        <v>1541</v>
      </c>
      <c r="C273" s="98"/>
      <c r="D273" s="381">
        <v>0</v>
      </c>
      <c r="E273" s="21">
        <v>31.67</v>
      </c>
      <c r="F273" s="21">
        <v>38</v>
      </c>
      <c r="G273" s="22">
        <f t="shared" si="6"/>
        <v>0</v>
      </c>
      <c r="H273" s="102">
        <f t="shared" si="7"/>
        <v>0</v>
      </c>
    </row>
    <row r="274" spans="1:8" ht="15" customHeight="1" x14ac:dyDescent="0.25">
      <c r="A274" s="97" t="s">
        <v>1542</v>
      </c>
      <c r="B274" s="154" t="s">
        <v>1543</v>
      </c>
      <c r="C274" s="98"/>
      <c r="D274" s="381">
        <v>0</v>
      </c>
      <c r="E274" s="21">
        <v>31.67</v>
      </c>
      <c r="F274" s="21">
        <v>38</v>
      </c>
      <c r="G274" s="22">
        <f t="shared" si="6"/>
        <v>0</v>
      </c>
      <c r="H274" s="102">
        <f t="shared" si="7"/>
        <v>0</v>
      </c>
    </row>
    <row r="275" spans="1:8" ht="15" customHeight="1" x14ac:dyDescent="0.25">
      <c r="A275" s="97" t="s">
        <v>1544</v>
      </c>
      <c r="B275" s="154" t="s">
        <v>1545</v>
      </c>
      <c r="C275" s="98"/>
      <c r="D275" s="381">
        <v>0</v>
      </c>
      <c r="E275" s="21">
        <v>178.58</v>
      </c>
      <c r="F275" s="21">
        <v>214.3</v>
      </c>
      <c r="G275" s="22">
        <f t="shared" si="6"/>
        <v>0</v>
      </c>
      <c r="H275" s="102">
        <f t="shared" si="7"/>
        <v>0</v>
      </c>
    </row>
    <row r="276" spans="1:8" ht="15" customHeight="1" x14ac:dyDescent="0.25">
      <c r="A276" s="97" t="s">
        <v>1546</v>
      </c>
      <c r="B276" s="154" t="s">
        <v>1547</v>
      </c>
      <c r="C276" s="98"/>
      <c r="D276" s="381">
        <v>0</v>
      </c>
      <c r="E276" s="21">
        <v>43</v>
      </c>
      <c r="F276" s="21">
        <v>51.6</v>
      </c>
      <c r="G276" s="22">
        <f t="shared" si="6"/>
        <v>0</v>
      </c>
      <c r="H276" s="102">
        <f t="shared" si="7"/>
        <v>0</v>
      </c>
    </row>
    <row r="277" spans="1:8" ht="15" customHeight="1" x14ac:dyDescent="0.25">
      <c r="A277" s="97" t="s">
        <v>1548</v>
      </c>
      <c r="B277" s="154" t="s">
        <v>1549</v>
      </c>
      <c r="C277" s="98"/>
      <c r="D277" s="381">
        <v>0</v>
      </c>
      <c r="E277" s="21">
        <v>634.83000000000004</v>
      </c>
      <c r="F277" s="21">
        <v>761.8</v>
      </c>
      <c r="G277" s="22">
        <f t="shared" si="6"/>
        <v>0</v>
      </c>
      <c r="H277" s="102">
        <f t="shared" si="7"/>
        <v>0</v>
      </c>
    </row>
    <row r="278" spans="1:8" ht="15" customHeight="1" x14ac:dyDescent="0.25">
      <c r="A278" s="97" t="s">
        <v>1550</v>
      </c>
      <c r="B278" s="154" t="s">
        <v>1551</v>
      </c>
      <c r="C278" s="98"/>
      <c r="D278" s="381">
        <v>0</v>
      </c>
      <c r="E278" s="21">
        <v>374.75</v>
      </c>
      <c r="F278" s="21">
        <v>449.7</v>
      </c>
      <c r="G278" s="22">
        <f t="shared" si="6"/>
        <v>0</v>
      </c>
      <c r="H278" s="102">
        <f t="shared" si="7"/>
        <v>0</v>
      </c>
    </row>
    <row r="279" spans="1:8" ht="15" customHeight="1" x14ac:dyDescent="0.25">
      <c r="A279" s="97" t="s">
        <v>392</v>
      </c>
      <c r="B279" s="154" t="s">
        <v>393</v>
      </c>
      <c r="C279" s="98"/>
      <c r="D279" s="381">
        <v>0</v>
      </c>
      <c r="E279" s="21">
        <v>45</v>
      </c>
      <c r="F279" s="21">
        <v>54</v>
      </c>
      <c r="G279" s="22">
        <f t="shared" si="6"/>
        <v>0</v>
      </c>
      <c r="H279" s="102">
        <f t="shared" si="7"/>
        <v>0</v>
      </c>
    </row>
    <row r="280" spans="1:8" ht="15" customHeight="1" x14ac:dyDescent="0.25">
      <c r="A280" s="97" t="s">
        <v>1711</v>
      </c>
      <c r="B280" s="154" t="s">
        <v>1712</v>
      </c>
      <c r="C280" s="98"/>
      <c r="D280" s="381">
        <v>0</v>
      </c>
      <c r="E280" s="21">
        <v>131.5</v>
      </c>
      <c r="F280" s="21">
        <v>157.80000000000001</v>
      </c>
      <c r="G280" s="22">
        <f t="shared" si="6"/>
        <v>0</v>
      </c>
      <c r="H280" s="102">
        <f t="shared" si="7"/>
        <v>0</v>
      </c>
    </row>
    <row r="281" spans="1:8" ht="15" customHeight="1" x14ac:dyDescent="0.25">
      <c r="A281" s="97" t="s">
        <v>1713</v>
      </c>
      <c r="B281" s="154" t="s">
        <v>1714</v>
      </c>
      <c r="C281" s="98"/>
      <c r="D281" s="381">
        <v>0</v>
      </c>
      <c r="E281" s="21">
        <v>189.42</v>
      </c>
      <c r="F281" s="21">
        <v>227.3</v>
      </c>
      <c r="G281" s="22">
        <f t="shared" si="6"/>
        <v>0</v>
      </c>
      <c r="H281" s="102">
        <f t="shared" si="7"/>
        <v>0</v>
      </c>
    </row>
    <row r="282" spans="1:8" ht="15" customHeight="1" x14ac:dyDescent="0.25">
      <c r="A282" s="97" t="s">
        <v>1715</v>
      </c>
      <c r="B282" s="154" t="s">
        <v>1716</v>
      </c>
      <c r="C282" s="98"/>
      <c r="D282" s="381">
        <v>0</v>
      </c>
      <c r="E282" s="21">
        <v>56.25</v>
      </c>
      <c r="F282" s="21">
        <v>67.5</v>
      </c>
      <c r="G282" s="22">
        <f t="shared" si="6"/>
        <v>0</v>
      </c>
      <c r="H282" s="102">
        <f t="shared" si="7"/>
        <v>0</v>
      </c>
    </row>
    <row r="283" spans="1:8" ht="15" customHeight="1" x14ac:dyDescent="0.25">
      <c r="A283" s="97" t="s">
        <v>1717</v>
      </c>
      <c r="B283" s="154" t="s">
        <v>1718</v>
      </c>
      <c r="C283" s="98"/>
      <c r="D283" s="381">
        <v>0</v>
      </c>
      <c r="E283" s="21">
        <v>82.92</v>
      </c>
      <c r="F283" s="21">
        <v>99.5</v>
      </c>
      <c r="G283" s="22">
        <f t="shared" si="6"/>
        <v>0</v>
      </c>
      <c r="H283" s="102">
        <f t="shared" si="7"/>
        <v>0</v>
      </c>
    </row>
    <row r="284" spans="1:8" ht="15" customHeight="1" x14ac:dyDescent="0.25">
      <c r="A284" s="97" t="s">
        <v>1719</v>
      </c>
      <c r="B284" s="154" t="s">
        <v>1720</v>
      </c>
      <c r="C284" s="98"/>
      <c r="D284" s="381">
        <v>0</v>
      </c>
      <c r="E284" s="21">
        <v>59.33</v>
      </c>
      <c r="F284" s="21">
        <v>71.2</v>
      </c>
      <c r="G284" s="22">
        <f t="shared" si="6"/>
        <v>0</v>
      </c>
      <c r="H284" s="102">
        <f t="shared" si="7"/>
        <v>0</v>
      </c>
    </row>
    <row r="285" spans="1:8" ht="15" customHeight="1" x14ac:dyDescent="0.25">
      <c r="A285" s="97" t="s">
        <v>1721</v>
      </c>
      <c r="B285" s="154" t="s">
        <v>1722</v>
      </c>
      <c r="C285" s="98"/>
      <c r="D285" s="381">
        <v>0</v>
      </c>
      <c r="E285" s="21">
        <v>65.5</v>
      </c>
      <c r="F285" s="21">
        <v>78.599999999999994</v>
      </c>
      <c r="G285" s="22">
        <f t="shared" si="6"/>
        <v>0</v>
      </c>
      <c r="H285" s="102">
        <f t="shared" si="7"/>
        <v>0</v>
      </c>
    </row>
    <row r="286" spans="1:8" ht="15" customHeight="1" x14ac:dyDescent="0.25">
      <c r="A286" s="97" t="s">
        <v>1723</v>
      </c>
      <c r="B286" s="154" t="s">
        <v>1724</v>
      </c>
      <c r="C286" s="98"/>
      <c r="D286" s="381">
        <v>0</v>
      </c>
      <c r="E286" s="21">
        <v>61.33</v>
      </c>
      <c r="F286" s="21">
        <v>73.599999999999994</v>
      </c>
      <c r="G286" s="22">
        <f t="shared" si="6"/>
        <v>0</v>
      </c>
      <c r="H286" s="102">
        <f t="shared" si="7"/>
        <v>0</v>
      </c>
    </row>
    <row r="287" spans="1:8" ht="15" customHeight="1" x14ac:dyDescent="0.25">
      <c r="A287" s="97" t="s">
        <v>1725</v>
      </c>
      <c r="B287" s="154" t="s">
        <v>1726</v>
      </c>
      <c r="C287" s="98"/>
      <c r="D287" s="381">
        <v>0</v>
      </c>
      <c r="E287" s="21">
        <v>82.92</v>
      </c>
      <c r="F287" s="21">
        <v>99.5</v>
      </c>
      <c r="G287" s="22">
        <f t="shared" si="6"/>
        <v>0</v>
      </c>
      <c r="H287" s="102">
        <f t="shared" si="7"/>
        <v>0</v>
      </c>
    </row>
    <row r="288" spans="1:8" ht="15" customHeight="1" x14ac:dyDescent="0.25">
      <c r="A288" s="97" t="s">
        <v>1727</v>
      </c>
      <c r="B288" s="154" t="s">
        <v>1728</v>
      </c>
      <c r="C288" s="98"/>
      <c r="D288" s="381">
        <v>0</v>
      </c>
      <c r="E288" s="21">
        <v>38.83</v>
      </c>
      <c r="F288" s="21">
        <v>46.6</v>
      </c>
      <c r="G288" s="22">
        <f t="shared" si="6"/>
        <v>0</v>
      </c>
      <c r="H288" s="102">
        <f t="shared" si="7"/>
        <v>0</v>
      </c>
    </row>
    <row r="289" spans="1:8" ht="15" customHeight="1" x14ac:dyDescent="0.25">
      <c r="A289" s="97" t="s">
        <v>1729</v>
      </c>
      <c r="B289" s="154" t="s">
        <v>1730</v>
      </c>
      <c r="C289" s="98"/>
      <c r="D289" s="381">
        <v>0</v>
      </c>
      <c r="E289" s="21">
        <v>39.92</v>
      </c>
      <c r="F289" s="21">
        <v>47.9</v>
      </c>
      <c r="G289" s="22">
        <f t="shared" si="6"/>
        <v>0</v>
      </c>
      <c r="H289" s="102">
        <f t="shared" si="7"/>
        <v>0</v>
      </c>
    </row>
    <row r="290" spans="1:8" ht="15" customHeight="1" x14ac:dyDescent="0.25">
      <c r="A290" s="97" t="s">
        <v>1731</v>
      </c>
      <c r="B290" s="154" t="s">
        <v>1732</v>
      </c>
      <c r="C290" s="98"/>
      <c r="D290" s="381">
        <v>0</v>
      </c>
      <c r="E290" s="21">
        <v>71.67</v>
      </c>
      <c r="F290" s="21">
        <v>86</v>
      </c>
      <c r="G290" s="22">
        <f t="shared" si="6"/>
        <v>0</v>
      </c>
      <c r="H290" s="102">
        <f t="shared" si="7"/>
        <v>0</v>
      </c>
    </row>
    <row r="291" spans="1:8" ht="15" customHeight="1" x14ac:dyDescent="0.25">
      <c r="A291" s="97" t="s">
        <v>1733</v>
      </c>
      <c r="B291" s="154" t="s">
        <v>1734</v>
      </c>
      <c r="C291" s="98"/>
      <c r="D291" s="381">
        <v>0</v>
      </c>
      <c r="E291" s="21">
        <v>68.58</v>
      </c>
      <c r="F291" s="21">
        <v>82.3</v>
      </c>
      <c r="G291" s="22">
        <f t="shared" si="6"/>
        <v>0</v>
      </c>
      <c r="H291" s="102">
        <f t="shared" si="7"/>
        <v>0</v>
      </c>
    </row>
    <row r="292" spans="1:8" ht="15" customHeight="1" x14ac:dyDescent="0.25">
      <c r="A292" s="97" t="s">
        <v>1735</v>
      </c>
      <c r="B292" s="154" t="s">
        <v>1736</v>
      </c>
      <c r="C292" s="98"/>
      <c r="D292" s="381">
        <v>0</v>
      </c>
      <c r="E292" s="21">
        <v>60.75</v>
      </c>
      <c r="F292" s="21">
        <v>72.900000000000006</v>
      </c>
      <c r="G292" s="22">
        <f t="shared" si="6"/>
        <v>0</v>
      </c>
      <c r="H292" s="102">
        <f t="shared" si="7"/>
        <v>0</v>
      </c>
    </row>
    <row r="293" spans="1:8" ht="15" customHeight="1" x14ac:dyDescent="0.25">
      <c r="A293" s="97" t="s">
        <v>1737</v>
      </c>
      <c r="B293" s="154" t="s">
        <v>1738</v>
      </c>
      <c r="C293" s="98"/>
      <c r="D293" s="381">
        <v>0</v>
      </c>
      <c r="E293" s="21">
        <v>87</v>
      </c>
      <c r="F293" s="21">
        <v>104.4</v>
      </c>
      <c r="G293" s="22">
        <f t="shared" si="6"/>
        <v>0</v>
      </c>
      <c r="H293" s="102">
        <f t="shared" si="7"/>
        <v>0</v>
      </c>
    </row>
    <row r="294" spans="1:8" ht="15" customHeight="1" x14ac:dyDescent="0.25">
      <c r="A294" s="97" t="s">
        <v>1739</v>
      </c>
      <c r="B294" s="154" t="s">
        <v>1740</v>
      </c>
      <c r="C294" s="98"/>
      <c r="D294" s="381">
        <v>0</v>
      </c>
      <c r="E294" s="21">
        <v>36.83</v>
      </c>
      <c r="F294" s="21">
        <v>44.2</v>
      </c>
      <c r="G294" s="22">
        <f t="shared" si="6"/>
        <v>0</v>
      </c>
      <c r="H294" s="102">
        <f t="shared" si="7"/>
        <v>0</v>
      </c>
    </row>
    <row r="295" spans="1:8" ht="15" customHeight="1" x14ac:dyDescent="0.25">
      <c r="A295" s="97" t="s">
        <v>1741</v>
      </c>
      <c r="B295" s="154" t="s">
        <v>1742</v>
      </c>
      <c r="C295" s="98"/>
      <c r="D295" s="381">
        <v>0</v>
      </c>
      <c r="E295" s="21">
        <v>82.25</v>
      </c>
      <c r="F295" s="21">
        <v>98.7</v>
      </c>
      <c r="G295" s="22">
        <f t="shared" si="6"/>
        <v>0</v>
      </c>
      <c r="H295" s="102">
        <f t="shared" si="7"/>
        <v>0</v>
      </c>
    </row>
    <row r="296" spans="1:8" ht="15" customHeight="1" x14ac:dyDescent="0.25">
      <c r="A296" s="97" t="s">
        <v>1743</v>
      </c>
      <c r="B296" s="154" t="s">
        <v>1744</v>
      </c>
      <c r="C296" s="98"/>
      <c r="D296" s="381">
        <v>0</v>
      </c>
      <c r="E296" s="21">
        <v>24.5</v>
      </c>
      <c r="F296" s="21">
        <v>29.4</v>
      </c>
      <c r="G296" s="22">
        <f t="shared" si="6"/>
        <v>0</v>
      </c>
      <c r="H296" s="102">
        <f t="shared" si="7"/>
        <v>0</v>
      </c>
    </row>
    <row r="297" spans="1:8" ht="15" customHeight="1" x14ac:dyDescent="0.25">
      <c r="A297" s="97" t="s">
        <v>1745</v>
      </c>
      <c r="B297" s="154" t="s">
        <v>1746</v>
      </c>
      <c r="C297" s="98"/>
      <c r="D297" s="381">
        <v>0</v>
      </c>
      <c r="E297" s="21">
        <v>24.5</v>
      </c>
      <c r="F297" s="21">
        <v>29.4</v>
      </c>
      <c r="G297" s="22">
        <f t="shared" si="6"/>
        <v>0</v>
      </c>
      <c r="H297" s="102">
        <f t="shared" si="7"/>
        <v>0</v>
      </c>
    </row>
    <row r="298" spans="1:8" ht="15" customHeight="1" x14ac:dyDescent="0.25">
      <c r="A298" s="97" t="s">
        <v>1747</v>
      </c>
      <c r="B298" s="154" t="s">
        <v>1748</v>
      </c>
      <c r="C298" s="98"/>
      <c r="D298" s="381">
        <v>0</v>
      </c>
      <c r="E298" s="21">
        <v>118</v>
      </c>
      <c r="F298" s="21">
        <v>141.6</v>
      </c>
      <c r="G298" s="22">
        <f t="shared" si="6"/>
        <v>0</v>
      </c>
      <c r="H298" s="102">
        <f t="shared" si="7"/>
        <v>0</v>
      </c>
    </row>
    <row r="299" spans="1:8" ht="15" customHeight="1" x14ac:dyDescent="0.25">
      <c r="A299" s="97" t="s">
        <v>1749</v>
      </c>
      <c r="B299" s="154" t="s">
        <v>1750</v>
      </c>
      <c r="C299" s="98"/>
      <c r="D299" s="381">
        <v>0</v>
      </c>
      <c r="E299" s="21">
        <v>180.17</v>
      </c>
      <c r="F299" s="21">
        <v>216.2</v>
      </c>
      <c r="G299" s="22">
        <f t="shared" si="6"/>
        <v>0</v>
      </c>
      <c r="H299" s="102">
        <f t="shared" si="7"/>
        <v>0</v>
      </c>
    </row>
    <row r="300" spans="1:8" ht="15" customHeight="1" x14ac:dyDescent="0.25">
      <c r="A300" s="97" t="s">
        <v>1751</v>
      </c>
      <c r="B300" s="154" t="s">
        <v>1752</v>
      </c>
      <c r="C300" s="98"/>
      <c r="D300" s="381">
        <v>0</v>
      </c>
      <c r="E300" s="21">
        <v>59.08</v>
      </c>
      <c r="F300" s="21">
        <v>70.900000000000006</v>
      </c>
      <c r="G300" s="22">
        <f t="shared" si="6"/>
        <v>0</v>
      </c>
      <c r="H300" s="102">
        <f t="shared" si="7"/>
        <v>0</v>
      </c>
    </row>
    <row r="301" spans="1:8" ht="15" customHeight="1" x14ac:dyDescent="0.25">
      <c r="A301" s="97" t="s">
        <v>1753</v>
      </c>
      <c r="B301" s="154" t="s">
        <v>1754</v>
      </c>
      <c r="C301" s="98"/>
      <c r="D301" s="381">
        <v>0</v>
      </c>
      <c r="E301" s="21">
        <v>136.16999999999999</v>
      </c>
      <c r="F301" s="21">
        <v>163.4</v>
      </c>
      <c r="G301" s="22">
        <f t="shared" si="6"/>
        <v>0</v>
      </c>
      <c r="H301" s="102">
        <f t="shared" si="7"/>
        <v>0</v>
      </c>
    </row>
    <row r="302" spans="1:8" ht="15" customHeight="1" x14ac:dyDescent="0.25">
      <c r="A302" s="97" t="s">
        <v>1755</v>
      </c>
      <c r="B302" s="154" t="s">
        <v>1756</v>
      </c>
      <c r="C302" s="98"/>
      <c r="D302" s="381">
        <v>0</v>
      </c>
      <c r="E302" s="21">
        <v>287.25</v>
      </c>
      <c r="F302" s="21">
        <v>344.7</v>
      </c>
      <c r="G302" s="22">
        <f t="shared" si="6"/>
        <v>0</v>
      </c>
      <c r="H302" s="102">
        <f t="shared" si="7"/>
        <v>0</v>
      </c>
    </row>
    <row r="303" spans="1:8" ht="15" customHeight="1" x14ac:dyDescent="0.25">
      <c r="A303" s="97" t="s">
        <v>1757</v>
      </c>
      <c r="B303" s="154" t="s">
        <v>1758</v>
      </c>
      <c r="C303" s="98"/>
      <c r="D303" s="381">
        <v>0</v>
      </c>
      <c r="E303" s="21">
        <v>89.17</v>
      </c>
      <c r="F303" s="21">
        <v>107</v>
      </c>
      <c r="G303" s="22">
        <f t="shared" si="6"/>
        <v>0</v>
      </c>
      <c r="H303" s="102">
        <f t="shared" si="7"/>
        <v>0</v>
      </c>
    </row>
    <row r="304" spans="1:8" ht="15" customHeight="1" x14ac:dyDescent="0.25">
      <c r="A304" s="97" t="s">
        <v>404</v>
      </c>
      <c r="B304" s="154" t="s">
        <v>405</v>
      </c>
      <c r="C304" s="98"/>
      <c r="D304" s="381">
        <v>0</v>
      </c>
      <c r="E304" s="21">
        <v>2.1</v>
      </c>
      <c r="F304" s="21">
        <v>2.52</v>
      </c>
      <c r="G304" s="22">
        <f t="shared" si="6"/>
        <v>0</v>
      </c>
      <c r="H304" s="102">
        <f t="shared" si="7"/>
        <v>0</v>
      </c>
    </row>
    <row r="305" spans="1:8" ht="15" customHeight="1" x14ac:dyDescent="0.25">
      <c r="A305" s="97" t="s">
        <v>1660</v>
      </c>
      <c r="B305" s="154" t="s">
        <v>1661</v>
      </c>
      <c r="C305" s="98"/>
      <c r="D305" s="381">
        <v>0</v>
      </c>
      <c r="E305" s="21">
        <v>193.5</v>
      </c>
      <c r="F305" s="21">
        <v>232.2</v>
      </c>
      <c r="G305" s="22">
        <f t="shared" si="6"/>
        <v>0</v>
      </c>
      <c r="H305" s="102">
        <f t="shared" si="7"/>
        <v>0</v>
      </c>
    </row>
    <row r="306" spans="1:8" ht="15" customHeight="1" x14ac:dyDescent="0.25">
      <c r="A306" s="97" t="s">
        <v>1759</v>
      </c>
      <c r="B306" s="154" t="s">
        <v>1760</v>
      </c>
      <c r="C306" s="98"/>
      <c r="D306" s="381">
        <v>0</v>
      </c>
      <c r="E306" s="21">
        <v>43.42</v>
      </c>
      <c r="F306" s="21">
        <v>52.1</v>
      </c>
      <c r="G306" s="22">
        <f t="shared" si="6"/>
        <v>0</v>
      </c>
      <c r="H306" s="102">
        <f t="shared" si="7"/>
        <v>0</v>
      </c>
    </row>
    <row r="307" spans="1:8" ht="15" customHeight="1" x14ac:dyDescent="0.25">
      <c r="A307" s="97" t="s">
        <v>1680</v>
      </c>
      <c r="B307" s="154" t="s">
        <v>1681</v>
      </c>
      <c r="C307" s="98"/>
      <c r="D307" s="388">
        <v>0</v>
      </c>
      <c r="E307" s="21">
        <v>605.91999999999996</v>
      </c>
      <c r="F307" s="21">
        <v>727.1</v>
      </c>
      <c r="G307" s="22">
        <f t="shared" si="6"/>
        <v>0</v>
      </c>
      <c r="H307" s="102">
        <f t="shared" si="7"/>
        <v>0</v>
      </c>
    </row>
    <row r="308" spans="1:8" ht="15" customHeight="1" x14ac:dyDescent="0.25">
      <c r="A308" s="157"/>
      <c r="B308" s="158"/>
      <c r="C308" s="159"/>
      <c r="D308" s="385"/>
      <c r="E308" s="160"/>
      <c r="F308" s="161" t="s">
        <v>100</v>
      </c>
      <c r="G308" s="162">
        <f t="shared" ref="G308:H308" si="8">SUM(G265:G307)</f>
        <v>0</v>
      </c>
      <c r="H308" s="163">
        <f t="shared" si="8"/>
        <v>0</v>
      </c>
    </row>
    <row r="309" spans="1:8" ht="15" customHeight="1" x14ac:dyDescent="0.25">
      <c r="A309" s="93"/>
      <c r="B309" s="544" t="s">
        <v>1059</v>
      </c>
      <c r="C309" s="509"/>
      <c r="D309" s="386"/>
      <c r="E309" s="95"/>
      <c r="F309" s="164"/>
      <c r="G309" s="152"/>
      <c r="H309" s="165"/>
    </row>
    <row r="310" spans="1:8" ht="15" customHeight="1" x14ac:dyDescent="0.25">
      <c r="A310" s="97" t="s">
        <v>1761</v>
      </c>
      <c r="B310" s="154" t="s">
        <v>1762</v>
      </c>
      <c r="C310" s="98"/>
      <c r="D310" s="381">
        <v>0</v>
      </c>
      <c r="E310" s="21">
        <v>32.75</v>
      </c>
      <c r="F310" s="166">
        <v>39.299999999999997</v>
      </c>
      <c r="G310" s="22">
        <f t="shared" ref="G310:G320" si="9">D310*E310</f>
        <v>0</v>
      </c>
      <c r="H310" s="23">
        <f t="shared" ref="H310:H320" si="10">D310*F310</f>
        <v>0</v>
      </c>
    </row>
    <row r="311" spans="1:8" ht="15" customHeight="1" x14ac:dyDescent="0.25">
      <c r="A311" s="97" t="s">
        <v>1763</v>
      </c>
      <c r="B311" s="154" t="s">
        <v>1764</v>
      </c>
      <c r="C311" s="98"/>
      <c r="D311" s="381">
        <v>0</v>
      </c>
      <c r="E311" s="21">
        <v>15.58</v>
      </c>
      <c r="F311" s="21">
        <v>18.7</v>
      </c>
      <c r="G311" s="22">
        <f t="shared" si="9"/>
        <v>0</v>
      </c>
      <c r="H311" s="102">
        <f t="shared" si="10"/>
        <v>0</v>
      </c>
    </row>
    <row r="312" spans="1:8" ht="15" customHeight="1" x14ac:dyDescent="0.25">
      <c r="A312" s="97" t="s">
        <v>1765</v>
      </c>
      <c r="B312" s="154" t="s">
        <v>1766</v>
      </c>
      <c r="C312" s="98"/>
      <c r="D312" s="381">
        <v>0</v>
      </c>
      <c r="E312" s="21">
        <v>26.58</v>
      </c>
      <c r="F312" s="21">
        <v>31.9</v>
      </c>
      <c r="G312" s="22">
        <f t="shared" si="9"/>
        <v>0</v>
      </c>
      <c r="H312" s="102">
        <f t="shared" si="10"/>
        <v>0</v>
      </c>
    </row>
    <row r="313" spans="1:8" ht="15" customHeight="1" x14ac:dyDescent="0.25">
      <c r="A313" s="97" t="s">
        <v>1767</v>
      </c>
      <c r="B313" s="154" t="s">
        <v>1768</v>
      </c>
      <c r="C313" s="98"/>
      <c r="D313" s="381">
        <v>0</v>
      </c>
      <c r="E313" s="21">
        <v>107.5</v>
      </c>
      <c r="F313" s="21">
        <v>129</v>
      </c>
      <c r="G313" s="22">
        <f t="shared" si="9"/>
        <v>0</v>
      </c>
      <c r="H313" s="102">
        <f t="shared" si="10"/>
        <v>0</v>
      </c>
    </row>
    <row r="314" spans="1:8" ht="15" customHeight="1" x14ac:dyDescent="0.25">
      <c r="A314" s="97" t="s">
        <v>1769</v>
      </c>
      <c r="B314" s="154" t="s">
        <v>1770</v>
      </c>
      <c r="C314" s="98"/>
      <c r="D314" s="381">
        <v>0</v>
      </c>
      <c r="E314" s="21">
        <v>24.5</v>
      </c>
      <c r="F314" s="21">
        <v>29.4</v>
      </c>
      <c r="G314" s="22">
        <f t="shared" si="9"/>
        <v>0</v>
      </c>
      <c r="H314" s="102">
        <f t="shared" si="10"/>
        <v>0</v>
      </c>
    </row>
    <row r="315" spans="1:8" ht="15" customHeight="1" x14ac:dyDescent="0.25">
      <c r="A315" s="97" t="s">
        <v>1771</v>
      </c>
      <c r="B315" s="154" t="s">
        <v>1772</v>
      </c>
      <c r="C315" s="98"/>
      <c r="D315" s="381">
        <v>0</v>
      </c>
      <c r="E315" s="21">
        <v>69.58</v>
      </c>
      <c r="F315" s="21">
        <v>83.5</v>
      </c>
      <c r="G315" s="22">
        <f t="shared" si="9"/>
        <v>0</v>
      </c>
      <c r="H315" s="102">
        <f t="shared" si="10"/>
        <v>0</v>
      </c>
    </row>
    <row r="316" spans="1:8" ht="15" customHeight="1" x14ac:dyDescent="0.25">
      <c r="A316" s="97" t="s">
        <v>1773</v>
      </c>
      <c r="B316" s="154" t="s">
        <v>1774</v>
      </c>
      <c r="C316" s="98"/>
      <c r="D316" s="381">
        <v>0</v>
      </c>
      <c r="E316" s="21">
        <v>151.5</v>
      </c>
      <c r="F316" s="21">
        <v>181.8</v>
      </c>
      <c r="G316" s="22">
        <f t="shared" si="9"/>
        <v>0</v>
      </c>
      <c r="H316" s="102">
        <f t="shared" si="10"/>
        <v>0</v>
      </c>
    </row>
    <row r="317" spans="1:8" ht="15" customHeight="1" x14ac:dyDescent="0.25">
      <c r="A317" s="97" t="s">
        <v>1775</v>
      </c>
      <c r="B317" s="154" t="s">
        <v>1776</v>
      </c>
      <c r="C317" s="98"/>
      <c r="D317" s="381">
        <v>0</v>
      </c>
      <c r="E317" s="21">
        <v>30.67</v>
      </c>
      <c r="F317" s="21">
        <v>36.799999999999997</v>
      </c>
      <c r="G317" s="22">
        <f t="shared" si="9"/>
        <v>0</v>
      </c>
      <c r="H317" s="102">
        <f t="shared" si="10"/>
        <v>0</v>
      </c>
    </row>
    <row r="318" spans="1:8" ht="15" customHeight="1" x14ac:dyDescent="0.25">
      <c r="A318" s="97" t="s">
        <v>1777</v>
      </c>
      <c r="B318" s="154" t="s">
        <v>1778</v>
      </c>
      <c r="C318" s="98"/>
      <c r="D318" s="381">
        <v>0</v>
      </c>
      <c r="E318" s="21">
        <v>91.08</v>
      </c>
      <c r="F318" s="21">
        <v>109.3</v>
      </c>
      <c r="G318" s="22">
        <f t="shared" si="9"/>
        <v>0</v>
      </c>
      <c r="H318" s="102">
        <f t="shared" si="10"/>
        <v>0</v>
      </c>
    </row>
    <row r="319" spans="1:8" ht="15" customHeight="1" x14ac:dyDescent="0.25">
      <c r="A319" s="97" t="s">
        <v>1102</v>
      </c>
      <c r="B319" s="154" t="s">
        <v>1103</v>
      </c>
      <c r="C319" s="98"/>
      <c r="D319" s="381">
        <v>0</v>
      </c>
      <c r="E319" s="21">
        <v>302</v>
      </c>
      <c r="F319" s="21">
        <v>362.4</v>
      </c>
      <c r="G319" s="22">
        <f t="shared" si="9"/>
        <v>0</v>
      </c>
      <c r="H319" s="102">
        <f t="shared" si="10"/>
        <v>0</v>
      </c>
    </row>
    <row r="320" spans="1:8" ht="15" customHeight="1" x14ac:dyDescent="0.25">
      <c r="A320" s="97" t="s">
        <v>1104</v>
      </c>
      <c r="B320" s="154" t="s">
        <v>1105</v>
      </c>
      <c r="C320" s="98"/>
      <c r="D320" s="388">
        <v>0</v>
      </c>
      <c r="E320" s="21">
        <v>113.67</v>
      </c>
      <c r="F320" s="21">
        <v>136.4</v>
      </c>
      <c r="G320" s="22">
        <f t="shared" si="9"/>
        <v>0</v>
      </c>
      <c r="H320" s="102">
        <f t="shared" si="10"/>
        <v>0</v>
      </c>
    </row>
    <row r="321" spans="1:8" ht="15" customHeight="1" x14ac:dyDescent="0.25">
      <c r="A321" s="157"/>
      <c r="B321" s="158"/>
      <c r="C321" s="159"/>
      <c r="D321" s="385"/>
      <c r="E321" s="160"/>
      <c r="F321" s="161" t="s">
        <v>100</v>
      </c>
      <c r="G321" s="162">
        <f t="shared" ref="G321:H321" si="11">SUM(G310:G320)</f>
        <v>0</v>
      </c>
      <c r="H321" s="163">
        <f t="shared" si="11"/>
        <v>0</v>
      </c>
    </row>
    <row r="322" spans="1:8" ht="15" customHeight="1" x14ac:dyDescent="0.25">
      <c r="A322" s="93"/>
      <c r="B322" s="544" t="s">
        <v>1108</v>
      </c>
      <c r="C322" s="509"/>
      <c r="D322" s="386"/>
      <c r="E322" s="95"/>
      <c r="F322" s="164"/>
      <c r="G322" s="95"/>
      <c r="H322" s="165"/>
    </row>
    <row r="323" spans="1:8" ht="15" customHeight="1" x14ac:dyDescent="0.25">
      <c r="A323" s="97" t="s">
        <v>1109</v>
      </c>
      <c r="B323" s="154" t="s">
        <v>1110</v>
      </c>
      <c r="C323" s="98"/>
      <c r="D323" s="381">
        <v>0</v>
      </c>
      <c r="E323" s="21">
        <v>18.170000000000002</v>
      </c>
      <c r="F323" s="21">
        <v>21.8</v>
      </c>
      <c r="G323" s="166">
        <f t="shared" ref="G323:G448" si="12">D323*E323</f>
        <v>0</v>
      </c>
      <c r="H323" s="102">
        <f t="shared" ref="H323:H448" si="13">D323*F323</f>
        <v>0</v>
      </c>
    </row>
    <row r="324" spans="1:8" ht="15" customHeight="1" x14ac:dyDescent="0.25">
      <c r="A324" s="97" t="s">
        <v>1111</v>
      </c>
      <c r="B324" s="154" t="s">
        <v>1112</v>
      </c>
      <c r="C324" s="98"/>
      <c r="D324" s="381">
        <v>0</v>
      </c>
      <c r="E324" s="21">
        <v>1163.83</v>
      </c>
      <c r="F324" s="21">
        <v>1396.6</v>
      </c>
      <c r="G324" s="166">
        <f t="shared" si="12"/>
        <v>0</v>
      </c>
      <c r="H324" s="102">
        <f t="shared" si="13"/>
        <v>0</v>
      </c>
    </row>
    <row r="325" spans="1:8" ht="15" customHeight="1" x14ac:dyDescent="0.25">
      <c r="A325" s="97" t="s">
        <v>1113</v>
      </c>
      <c r="B325" s="154" t="s">
        <v>1114</v>
      </c>
      <c r="C325" s="98"/>
      <c r="D325" s="381">
        <v>0</v>
      </c>
      <c r="E325" s="21">
        <v>741.58</v>
      </c>
      <c r="F325" s="21">
        <v>889.9</v>
      </c>
      <c r="G325" s="166">
        <f t="shared" si="12"/>
        <v>0</v>
      </c>
      <c r="H325" s="102">
        <f t="shared" si="13"/>
        <v>0</v>
      </c>
    </row>
    <row r="326" spans="1:8" ht="15" customHeight="1" x14ac:dyDescent="0.25">
      <c r="A326" s="97" t="s">
        <v>1115</v>
      </c>
      <c r="B326" s="154" t="s">
        <v>1116</v>
      </c>
      <c r="C326" s="98"/>
      <c r="D326" s="381">
        <v>0</v>
      </c>
      <c r="E326" s="21">
        <v>36.83</v>
      </c>
      <c r="F326" s="21">
        <v>44.2</v>
      </c>
      <c r="G326" s="166">
        <f t="shared" si="12"/>
        <v>0</v>
      </c>
      <c r="H326" s="102">
        <f t="shared" si="13"/>
        <v>0</v>
      </c>
    </row>
    <row r="327" spans="1:8" ht="15" customHeight="1" x14ac:dyDescent="0.25">
      <c r="A327" s="97" t="s">
        <v>1117</v>
      </c>
      <c r="B327" s="154" t="s">
        <v>1118</v>
      </c>
      <c r="C327" s="98"/>
      <c r="D327" s="381">
        <v>0</v>
      </c>
      <c r="E327" s="21">
        <v>7.83</v>
      </c>
      <c r="F327" s="21">
        <v>9.4</v>
      </c>
      <c r="G327" s="166">
        <f t="shared" si="12"/>
        <v>0</v>
      </c>
      <c r="H327" s="102">
        <f t="shared" si="13"/>
        <v>0</v>
      </c>
    </row>
    <row r="328" spans="1:8" ht="15" customHeight="1" x14ac:dyDescent="0.25">
      <c r="A328" s="97" t="s">
        <v>1119</v>
      </c>
      <c r="B328" s="154" t="s">
        <v>1120</v>
      </c>
      <c r="C328" s="98"/>
      <c r="D328" s="381">
        <v>0</v>
      </c>
      <c r="E328" s="21">
        <v>7.83</v>
      </c>
      <c r="F328" s="21">
        <v>9.4</v>
      </c>
      <c r="G328" s="166">
        <f t="shared" si="12"/>
        <v>0</v>
      </c>
      <c r="H328" s="102">
        <f t="shared" si="13"/>
        <v>0</v>
      </c>
    </row>
    <row r="329" spans="1:8" ht="15" customHeight="1" x14ac:dyDescent="0.25">
      <c r="A329" s="97" t="s">
        <v>1121</v>
      </c>
      <c r="B329" s="154" t="s">
        <v>1122</v>
      </c>
      <c r="C329" s="98"/>
      <c r="D329" s="381">
        <v>0</v>
      </c>
      <c r="E329" s="21">
        <v>7.83</v>
      </c>
      <c r="F329" s="21">
        <v>9.4</v>
      </c>
      <c r="G329" s="166">
        <f t="shared" si="12"/>
        <v>0</v>
      </c>
      <c r="H329" s="102">
        <f t="shared" si="13"/>
        <v>0</v>
      </c>
    </row>
    <row r="330" spans="1:8" ht="15" customHeight="1" x14ac:dyDescent="0.25">
      <c r="A330" s="97" t="s">
        <v>1123</v>
      </c>
      <c r="B330" s="154" t="s">
        <v>1124</v>
      </c>
      <c r="C330" s="98"/>
      <c r="D330" s="381">
        <v>0</v>
      </c>
      <c r="E330" s="21">
        <v>7.83</v>
      </c>
      <c r="F330" s="21">
        <v>9.4</v>
      </c>
      <c r="G330" s="166">
        <f t="shared" si="12"/>
        <v>0</v>
      </c>
      <c r="H330" s="102">
        <f t="shared" si="13"/>
        <v>0</v>
      </c>
    </row>
    <row r="331" spans="1:8" ht="15" customHeight="1" x14ac:dyDescent="0.25">
      <c r="A331" s="97" t="s">
        <v>1125</v>
      </c>
      <c r="B331" s="154" t="s">
        <v>1126</v>
      </c>
      <c r="C331" s="98"/>
      <c r="D331" s="381">
        <v>0</v>
      </c>
      <c r="E331" s="21">
        <v>7.83</v>
      </c>
      <c r="F331" s="21">
        <v>9.4</v>
      </c>
      <c r="G331" s="166">
        <f t="shared" si="12"/>
        <v>0</v>
      </c>
      <c r="H331" s="102">
        <f t="shared" si="13"/>
        <v>0</v>
      </c>
    </row>
    <row r="332" spans="1:8" ht="15" customHeight="1" x14ac:dyDescent="0.25">
      <c r="A332" s="97" t="s">
        <v>1127</v>
      </c>
      <c r="B332" s="154" t="s">
        <v>1128</v>
      </c>
      <c r="C332" s="98"/>
      <c r="D332" s="381">
        <v>0</v>
      </c>
      <c r="E332" s="21">
        <v>8.83</v>
      </c>
      <c r="F332" s="21">
        <v>10.6</v>
      </c>
      <c r="G332" s="166">
        <f t="shared" si="12"/>
        <v>0</v>
      </c>
      <c r="H332" s="102">
        <f t="shared" si="13"/>
        <v>0</v>
      </c>
    </row>
    <row r="333" spans="1:8" ht="15" customHeight="1" x14ac:dyDescent="0.25">
      <c r="A333" s="97" t="s">
        <v>1129</v>
      </c>
      <c r="B333" s="154" t="s">
        <v>1130</v>
      </c>
      <c r="C333" s="98"/>
      <c r="D333" s="381">
        <v>0</v>
      </c>
      <c r="E333" s="21">
        <v>117.75</v>
      </c>
      <c r="F333" s="21">
        <v>141.30000000000001</v>
      </c>
      <c r="G333" s="166">
        <f t="shared" si="12"/>
        <v>0</v>
      </c>
      <c r="H333" s="102">
        <f t="shared" si="13"/>
        <v>0</v>
      </c>
    </row>
    <row r="334" spans="1:8" ht="15" customHeight="1" x14ac:dyDescent="0.25">
      <c r="A334" s="97" t="s">
        <v>1131</v>
      </c>
      <c r="B334" s="154" t="s">
        <v>1132</v>
      </c>
      <c r="C334" s="98"/>
      <c r="D334" s="381">
        <v>0</v>
      </c>
      <c r="E334" s="21">
        <v>123.83</v>
      </c>
      <c r="F334" s="21">
        <v>148.6</v>
      </c>
      <c r="G334" s="166">
        <f t="shared" si="12"/>
        <v>0</v>
      </c>
      <c r="H334" s="102">
        <f t="shared" si="13"/>
        <v>0</v>
      </c>
    </row>
    <row r="335" spans="1:8" ht="15" customHeight="1" x14ac:dyDescent="0.25">
      <c r="A335" s="97" t="s">
        <v>1133</v>
      </c>
      <c r="B335" s="154" t="s">
        <v>1134</v>
      </c>
      <c r="C335" s="98"/>
      <c r="D335" s="381">
        <v>0</v>
      </c>
      <c r="E335" s="21">
        <v>111.58</v>
      </c>
      <c r="F335" s="21">
        <v>133.9</v>
      </c>
      <c r="G335" s="166">
        <f t="shared" si="12"/>
        <v>0</v>
      </c>
      <c r="H335" s="102">
        <f t="shared" si="13"/>
        <v>0</v>
      </c>
    </row>
    <row r="336" spans="1:8" ht="15" customHeight="1" x14ac:dyDescent="0.25">
      <c r="A336" s="97" t="s">
        <v>1135</v>
      </c>
      <c r="B336" s="154" t="s">
        <v>1136</v>
      </c>
      <c r="C336" s="98"/>
      <c r="D336" s="381">
        <v>0</v>
      </c>
      <c r="E336" s="21">
        <v>161.75</v>
      </c>
      <c r="F336" s="21">
        <v>194.1</v>
      </c>
      <c r="G336" s="166">
        <f t="shared" si="12"/>
        <v>0</v>
      </c>
      <c r="H336" s="102">
        <f t="shared" si="13"/>
        <v>0</v>
      </c>
    </row>
    <row r="337" spans="1:8" ht="15" customHeight="1" x14ac:dyDescent="0.25">
      <c r="A337" s="97" t="s">
        <v>1137</v>
      </c>
      <c r="B337" s="154" t="s">
        <v>1138</v>
      </c>
      <c r="C337" s="98"/>
      <c r="D337" s="381">
        <v>0</v>
      </c>
      <c r="E337" s="21">
        <v>140.08000000000001</v>
      </c>
      <c r="F337" s="21">
        <v>168.1</v>
      </c>
      <c r="G337" s="166">
        <f t="shared" si="12"/>
        <v>0</v>
      </c>
      <c r="H337" s="102">
        <f t="shared" si="13"/>
        <v>0</v>
      </c>
    </row>
    <row r="338" spans="1:8" ht="15" customHeight="1" x14ac:dyDescent="0.25">
      <c r="A338" s="97" t="s">
        <v>1139</v>
      </c>
      <c r="B338" s="154" t="s">
        <v>1140</v>
      </c>
      <c r="C338" s="98"/>
      <c r="D338" s="381">
        <v>0</v>
      </c>
      <c r="E338" s="21">
        <v>100.33</v>
      </c>
      <c r="F338" s="21">
        <v>120.4</v>
      </c>
      <c r="G338" s="166">
        <f t="shared" si="12"/>
        <v>0</v>
      </c>
      <c r="H338" s="102">
        <f t="shared" si="13"/>
        <v>0</v>
      </c>
    </row>
    <row r="339" spans="1:8" ht="15" customHeight="1" x14ac:dyDescent="0.25">
      <c r="A339" s="97" t="s">
        <v>1141</v>
      </c>
      <c r="B339" s="154" t="s">
        <v>1142</v>
      </c>
      <c r="C339" s="98"/>
      <c r="D339" s="381">
        <v>0</v>
      </c>
      <c r="E339" s="21">
        <v>105.92</v>
      </c>
      <c r="F339" s="21">
        <v>127.1</v>
      </c>
      <c r="G339" s="166">
        <f t="shared" si="12"/>
        <v>0</v>
      </c>
      <c r="H339" s="102">
        <f t="shared" si="13"/>
        <v>0</v>
      </c>
    </row>
    <row r="340" spans="1:8" ht="15" customHeight="1" x14ac:dyDescent="0.25">
      <c r="A340" s="97" t="s">
        <v>1143</v>
      </c>
      <c r="B340" s="154" t="s">
        <v>1144</v>
      </c>
      <c r="C340" s="98"/>
      <c r="D340" s="381">
        <v>0</v>
      </c>
      <c r="E340" s="21">
        <v>120.75</v>
      </c>
      <c r="F340" s="21">
        <v>144.9</v>
      </c>
      <c r="G340" s="166">
        <f t="shared" si="12"/>
        <v>0</v>
      </c>
      <c r="H340" s="102">
        <f t="shared" si="13"/>
        <v>0</v>
      </c>
    </row>
    <row r="341" spans="1:8" ht="15" customHeight="1" x14ac:dyDescent="0.25">
      <c r="A341" s="97" t="s">
        <v>1145</v>
      </c>
      <c r="B341" s="154" t="s">
        <v>1146</v>
      </c>
      <c r="C341" s="98"/>
      <c r="D341" s="381">
        <v>0</v>
      </c>
      <c r="E341" s="21">
        <v>123.83</v>
      </c>
      <c r="F341" s="21">
        <v>148.6</v>
      </c>
      <c r="G341" s="166">
        <f t="shared" si="12"/>
        <v>0</v>
      </c>
      <c r="H341" s="102">
        <f t="shared" si="13"/>
        <v>0</v>
      </c>
    </row>
    <row r="342" spans="1:8" ht="15" customHeight="1" x14ac:dyDescent="0.25">
      <c r="A342" s="41" t="s">
        <v>1147</v>
      </c>
      <c r="B342" s="42" t="s">
        <v>1148</v>
      </c>
      <c r="C342" s="103"/>
      <c r="D342" s="382">
        <v>0</v>
      </c>
      <c r="E342" s="44"/>
      <c r="F342" s="44"/>
      <c r="G342" s="169">
        <f t="shared" si="12"/>
        <v>0</v>
      </c>
      <c r="H342" s="105">
        <f t="shared" si="13"/>
        <v>0</v>
      </c>
    </row>
    <row r="343" spans="1:8" ht="15" customHeight="1" x14ac:dyDescent="0.25">
      <c r="A343" s="97" t="s">
        <v>1149</v>
      </c>
      <c r="B343" s="154" t="s">
        <v>1150</v>
      </c>
      <c r="C343" s="98"/>
      <c r="D343" s="381">
        <v>0</v>
      </c>
      <c r="E343" s="21">
        <v>107.17</v>
      </c>
      <c r="F343" s="21">
        <v>128.6</v>
      </c>
      <c r="G343" s="166">
        <f t="shared" si="12"/>
        <v>0</v>
      </c>
      <c r="H343" s="102">
        <f t="shared" si="13"/>
        <v>0</v>
      </c>
    </row>
    <row r="344" spans="1:8" ht="15" customHeight="1" x14ac:dyDescent="0.25">
      <c r="A344" s="97" t="s">
        <v>1151</v>
      </c>
      <c r="B344" s="154" t="s">
        <v>1152</v>
      </c>
      <c r="C344" s="98"/>
      <c r="D344" s="381">
        <v>0</v>
      </c>
      <c r="E344" s="21">
        <v>114.33</v>
      </c>
      <c r="F344" s="21">
        <v>137.19999999999999</v>
      </c>
      <c r="G344" s="166">
        <f t="shared" si="12"/>
        <v>0</v>
      </c>
      <c r="H344" s="102">
        <f t="shared" si="13"/>
        <v>0</v>
      </c>
    </row>
    <row r="345" spans="1:8" ht="15" customHeight="1" x14ac:dyDescent="0.25">
      <c r="A345" s="97" t="s">
        <v>1153</v>
      </c>
      <c r="B345" s="154" t="s">
        <v>1154</v>
      </c>
      <c r="C345" s="98"/>
      <c r="D345" s="381">
        <v>0</v>
      </c>
      <c r="E345" s="21">
        <v>110.33</v>
      </c>
      <c r="F345" s="21">
        <v>132.4</v>
      </c>
      <c r="G345" s="166">
        <f t="shared" si="12"/>
        <v>0</v>
      </c>
      <c r="H345" s="102">
        <f t="shared" si="13"/>
        <v>0</v>
      </c>
    </row>
    <row r="346" spans="1:8" ht="15" customHeight="1" x14ac:dyDescent="0.25">
      <c r="A346" s="97" t="s">
        <v>1155</v>
      </c>
      <c r="B346" s="154" t="s">
        <v>1156</v>
      </c>
      <c r="C346" s="98"/>
      <c r="D346" s="381">
        <v>0</v>
      </c>
      <c r="E346" s="21">
        <v>135.16999999999999</v>
      </c>
      <c r="F346" s="21">
        <v>162.19999999999999</v>
      </c>
      <c r="G346" s="166">
        <f t="shared" si="12"/>
        <v>0</v>
      </c>
      <c r="H346" s="102">
        <f t="shared" si="13"/>
        <v>0</v>
      </c>
    </row>
    <row r="347" spans="1:8" ht="15" customHeight="1" x14ac:dyDescent="0.25">
      <c r="A347" s="97" t="s">
        <v>1157</v>
      </c>
      <c r="B347" s="154" t="s">
        <v>1158</v>
      </c>
      <c r="C347" s="98"/>
      <c r="D347" s="381">
        <v>0</v>
      </c>
      <c r="E347" s="21">
        <v>122.33</v>
      </c>
      <c r="F347" s="21">
        <v>146.80000000000001</v>
      </c>
      <c r="G347" s="166">
        <f t="shared" si="12"/>
        <v>0</v>
      </c>
      <c r="H347" s="102">
        <f t="shared" si="13"/>
        <v>0</v>
      </c>
    </row>
    <row r="348" spans="1:8" ht="15" customHeight="1" x14ac:dyDescent="0.25">
      <c r="A348" s="97" t="s">
        <v>1159</v>
      </c>
      <c r="B348" s="154" t="s">
        <v>1160</v>
      </c>
      <c r="C348" s="98"/>
      <c r="D348" s="381">
        <v>0</v>
      </c>
      <c r="E348" s="21">
        <v>100.33</v>
      </c>
      <c r="F348" s="21">
        <v>120.4</v>
      </c>
      <c r="G348" s="166">
        <f t="shared" si="12"/>
        <v>0</v>
      </c>
      <c r="H348" s="102">
        <f t="shared" si="13"/>
        <v>0</v>
      </c>
    </row>
    <row r="349" spans="1:8" ht="15" customHeight="1" x14ac:dyDescent="0.25">
      <c r="A349" s="97" t="s">
        <v>1161</v>
      </c>
      <c r="B349" s="154" t="s">
        <v>1162</v>
      </c>
      <c r="C349" s="98"/>
      <c r="D349" s="381">
        <v>0</v>
      </c>
      <c r="E349" s="21">
        <v>111.83</v>
      </c>
      <c r="F349" s="21">
        <v>134.19999999999999</v>
      </c>
      <c r="G349" s="166">
        <f t="shared" si="12"/>
        <v>0</v>
      </c>
      <c r="H349" s="102">
        <f t="shared" si="13"/>
        <v>0</v>
      </c>
    </row>
    <row r="350" spans="1:8" ht="15" customHeight="1" x14ac:dyDescent="0.25">
      <c r="A350" s="97" t="s">
        <v>1163</v>
      </c>
      <c r="B350" s="154" t="s">
        <v>1164</v>
      </c>
      <c r="C350" s="98"/>
      <c r="D350" s="381">
        <v>0</v>
      </c>
      <c r="E350" s="21">
        <v>111.83</v>
      </c>
      <c r="F350" s="21">
        <v>134.19999999999999</v>
      </c>
      <c r="G350" s="166">
        <f t="shared" si="12"/>
        <v>0</v>
      </c>
      <c r="H350" s="102">
        <f t="shared" si="13"/>
        <v>0</v>
      </c>
    </row>
    <row r="351" spans="1:8" ht="15" customHeight="1" x14ac:dyDescent="0.25">
      <c r="A351" s="97" t="s">
        <v>1165</v>
      </c>
      <c r="B351" s="154" t="s">
        <v>1166</v>
      </c>
      <c r="C351" s="98"/>
      <c r="D351" s="381">
        <v>0</v>
      </c>
      <c r="E351" s="21">
        <v>7.33</v>
      </c>
      <c r="F351" s="21">
        <v>8.8000000000000007</v>
      </c>
      <c r="G351" s="166">
        <f t="shared" si="12"/>
        <v>0</v>
      </c>
      <c r="H351" s="102">
        <f t="shared" si="13"/>
        <v>0</v>
      </c>
    </row>
    <row r="352" spans="1:8" ht="15" customHeight="1" x14ac:dyDescent="0.25">
      <c r="A352" s="97" t="s">
        <v>1167</v>
      </c>
      <c r="B352" s="154" t="s">
        <v>1168</v>
      </c>
      <c r="C352" s="98"/>
      <c r="D352" s="381">
        <v>0</v>
      </c>
      <c r="E352" s="21">
        <v>108</v>
      </c>
      <c r="F352" s="21">
        <v>129.6</v>
      </c>
      <c r="G352" s="166">
        <f t="shared" si="12"/>
        <v>0</v>
      </c>
      <c r="H352" s="102">
        <f t="shared" si="13"/>
        <v>0</v>
      </c>
    </row>
    <row r="353" spans="1:8" ht="15" customHeight="1" x14ac:dyDescent="0.25">
      <c r="A353" s="97" t="s">
        <v>1169</v>
      </c>
      <c r="B353" s="154" t="s">
        <v>1170</v>
      </c>
      <c r="C353" s="98"/>
      <c r="D353" s="381">
        <v>0</v>
      </c>
      <c r="E353" s="21">
        <v>164.83</v>
      </c>
      <c r="F353" s="21">
        <v>197.8</v>
      </c>
      <c r="G353" s="166">
        <f t="shared" si="12"/>
        <v>0</v>
      </c>
      <c r="H353" s="102">
        <f t="shared" si="13"/>
        <v>0</v>
      </c>
    </row>
    <row r="354" spans="1:8" ht="15" customHeight="1" x14ac:dyDescent="0.25">
      <c r="A354" s="97" t="s">
        <v>1185</v>
      </c>
      <c r="B354" s="154" t="s">
        <v>1186</v>
      </c>
      <c r="C354" s="98"/>
      <c r="D354" s="381">
        <v>0</v>
      </c>
      <c r="E354" s="21">
        <v>329.75</v>
      </c>
      <c r="F354" s="21">
        <v>395.7</v>
      </c>
      <c r="G354" s="166">
        <f t="shared" si="12"/>
        <v>0</v>
      </c>
      <c r="H354" s="102">
        <f t="shared" si="13"/>
        <v>0</v>
      </c>
    </row>
    <row r="355" spans="1:8" ht="15" customHeight="1" x14ac:dyDescent="0.25">
      <c r="A355" s="97" t="s">
        <v>1187</v>
      </c>
      <c r="B355" s="154" t="s">
        <v>1188</v>
      </c>
      <c r="C355" s="98"/>
      <c r="D355" s="381">
        <v>0</v>
      </c>
      <c r="E355" s="21">
        <v>283.08</v>
      </c>
      <c r="F355" s="21">
        <v>339.7</v>
      </c>
      <c r="G355" s="166">
        <f t="shared" si="12"/>
        <v>0</v>
      </c>
      <c r="H355" s="102">
        <f t="shared" si="13"/>
        <v>0</v>
      </c>
    </row>
    <row r="356" spans="1:8" ht="15" customHeight="1" x14ac:dyDescent="0.25">
      <c r="A356" s="97" t="s">
        <v>1189</v>
      </c>
      <c r="B356" s="154" t="s">
        <v>1190</v>
      </c>
      <c r="C356" s="98"/>
      <c r="D356" s="381">
        <v>0</v>
      </c>
      <c r="E356" s="21">
        <v>223.67</v>
      </c>
      <c r="F356" s="21">
        <v>268.39999999999998</v>
      </c>
      <c r="G356" s="166">
        <f t="shared" si="12"/>
        <v>0</v>
      </c>
      <c r="H356" s="102">
        <f t="shared" si="13"/>
        <v>0</v>
      </c>
    </row>
    <row r="357" spans="1:8" ht="15" customHeight="1" x14ac:dyDescent="0.25">
      <c r="A357" s="97" t="s">
        <v>1191</v>
      </c>
      <c r="B357" s="154" t="s">
        <v>1192</v>
      </c>
      <c r="C357" s="98"/>
      <c r="D357" s="381">
        <v>0</v>
      </c>
      <c r="E357" s="21">
        <v>325.83</v>
      </c>
      <c r="F357" s="21">
        <v>391</v>
      </c>
      <c r="G357" s="166">
        <f t="shared" si="12"/>
        <v>0</v>
      </c>
      <c r="H357" s="102">
        <f t="shared" si="13"/>
        <v>0</v>
      </c>
    </row>
    <row r="358" spans="1:8" ht="15" customHeight="1" x14ac:dyDescent="0.25">
      <c r="A358" s="97" t="s">
        <v>1193</v>
      </c>
      <c r="B358" s="154" t="s">
        <v>1194</v>
      </c>
      <c r="C358" s="98"/>
      <c r="D358" s="381">
        <v>0</v>
      </c>
      <c r="E358" s="21">
        <v>25.58</v>
      </c>
      <c r="F358" s="21">
        <v>30.7</v>
      </c>
      <c r="G358" s="166">
        <f t="shared" si="12"/>
        <v>0</v>
      </c>
      <c r="H358" s="102">
        <f t="shared" si="13"/>
        <v>0</v>
      </c>
    </row>
    <row r="359" spans="1:8" ht="15" customHeight="1" x14ac:dyDescent="0.25">
      <c r="A359" s="97" t="s">
        <v>1195</v>
      </c>
      <c r="B359" s="154" t="s">
        <v>1196</v>
      </c>
      <c r="C359" s="98"/>
      <c r="D359" s="381">
        <v>0</v>
      </c>
      <c r="E359" s="21">
        <v>135.25</v>
      </c>
      <c r="F359" s="21">
        <v>162.30000000000001</v>
      </c>
      <c r="G359" s="166">
        <f t="shared" si="12"/>
        <v>0</v>
      </c>
      <c r="H359" s="102">
        <f t="shared" si="13"/>
        <v>0</v>
      </c>
    </row>
    <row r="360" spans="1:8" ht="15" customHeight="1" x14ac:dyDescent="0.25">
      <c r="A360" s="97" t="s">
        <v>1197</v>
      </c>
      <c r="B360" s="154" t="s">
        <v>1198</v>
      </c>
      <c r="C360" s="98"/>
      <c r="D360" s="381">
        <v>0</v>
      </c>
      <c r="E360" s="21">
        <v>146.16999999999999</v>
      </c>
      <c r="F360" s="21">
        <v>175.4</v>
      </c>
      <c r="G360" s="166">
        <f t="shared" si="12"/>
        <v>0</v>
      </c>
      <c r="H360" s="102">
        <f t="shared" si="13"/>
        <v>0</v>
      </c>
    </row>
    <row r="361" spans="1:8" ht="15" customHeight="1" x14ac:dyDescent="0.25">
      <c r="A361" s="97" t="s">
        <v>1199</v>
      </c>
      <c r="B361" s="154" t="s">
        <v>1200</v>
      </c>
      <c r="C361" s="98"/>
      <c r="D361" s="381">
        <v>0</v>
      </c>
      <c r="E361" s="21">
        <v>113.67</v>
      </c>
      <c r="F361" s="21">
        <v>136.4</v>
      </c>
      <c r="G361" s="166">
        <f t="shared" si="12"/>
        <v>0</v>
      </c>
      <c r="H361" s="102">
        <f t="shared" si="13"/>
        <v>0</v>
      </c>
    </row>
    <row r="362" spans="1:8" ht="15" customHeight="1" x14ac:dyDescent="0.25">
      <c r="A362" s="97" t="s">
        <v>1201</v>
      </c>
      <c r="B362" s="154" t="s">
        <v>1202</v>
      </c>
      <c r="C362" s="98"/>
      <c r="D362" s="381">
        <v>0</v>
      </c>
      <c r="E362" s="21">
        <v>167.75</v>
      </c>
      <c r="F362" s="21">
        <v>201.3</v>
      </c>
      <c r="G362" s="166">
        <f t="shared" si="12"/>
        <v>0</v>
      </c>
      <c r="H362" s="102">
        <f t="shared" si="13"/>
        <v>0</v>
      </c>
    </row>
    <row r="363" spans="1:8" ht="15" customHeight="1" x14ac:dyDescent="0.25">
      <c r="A363" s="97" t="s">
        <v>1203</v>
      </c>
      <c r="B363" s="154" t="s">
        <v>1204</v>
      </c>
      <c r="C363" s="98"/>
      <c r="D363" s="381">
        <v>0</v>
      </c>
      <c r="E363" s="21">
        <v>134.16999999999999</v>
      </c>
      <c r="F363" s="21">
        <v>161</v>
      </c>
      <c r="G363" s="166">
        <f t="shared" si="12"/>
        <v>0</v>
      </c>
      <c r="H363" s="102">
        <f t="shared" si="13"/>
        <v>0</v>
      </c>
    </row>
    <row r="364" spans="1:8" ht="15" customHeight="1" x14ac:dyDescent="0.25">
      <c r="A364" s="97" t="s">
        <v>1205</v>
      </c>
      <c r="B364" s="154" t="s">
        <v>1206</v>
      </c>
      <c r="C364" s="98"/>
      <c r="D364" s="381">
        <v>0</v>
      </c>
      <c r="E364" s="21">
        <v>1185.5</v>
      </c>
      <c r="F364" s="21">
        <v>1422.6</v>
      </c>
      <c r="G364" s="166">
        <f t="shared" si="12"/>
        <v>0</v>
      </c>
      <c r="H364" s="102">
        <f t="shared" si="13"/>
        <v>0</v>
      </c>
    </row>
    <row r="365" spans="1:8" ht="15" customHeight="1" x14ac:dyDescent="0.25">
      <c r="A365" s="97" t="s">
        <v>1207</v>
      </c>
      <c r="B365" s="154" t="s">
        <v>1208</v>
      </c>
      <c r="C365" s="98"/>
      <c r="D365" s="381">
        <v>0</v>
      </c>
      <c r="E365" s="21">
        <v>131</v>
      </c>
      <c r="F365" s="21">
        <v>157.19999999999999</v>
      </c>
      <c r="G365" s="166">
        <f t="shared" si="12"/>
        <v>0</v>
      </c>
      <c r="H365" s="102">
        <f t="shared" si="13"/>
        <v>0</v>
      </c>
    </row>
    <row r="366" spans="1:8" ht="15" customHeight="1" x14ac:dyDescent="0.25">
      <c r="A366" s="97" t="s">
        <v>1209</v>
      </c>
      <c r="B366" s="154" t="s">
        <v>1210</v>
      </c>
      <c r="C366" s="98"/>
      <c r="D366" s="381">
        <v>0</v>
      </c>
      <c r="E366" s="21">
        <v>33.75</v>
      </c>
      <c r="F366" s="21">
        <v>40.5</v>
      </c>
      <c r="G366" s="166">
        <f t="shared" si="12"/>
        <v>0</v>
      </c>
      <c r="H366" s="102">
        <f t="shared" si="13"/>
        <v>0</v>
      </c>
    </row>
    <row r="367" spans="1:8" ht="15" customHeight="1" x14ac:dyDescent="0.25">
      <c r="A367" s="97" t="s">
        <v>1211</v>
      </c>
      <c r="B367" s="154" t="s">
        <v>1212</v>
      </c>
      <c r="C367" s="98"/>
      <c r="D367" s="381">
        <v>0</v>
      </c>
      <c r="E367" s="21">
        <v>155.58000000000001</v>
      </c>
      <c r="F367" s="21">
        <v>186.7</v>
      </c>
      <c r="G367" s="166">
        <f t="shared" si="12"/>
        <v>0</v>
      </c>
      <c r="H367" s="102">
        <f t="shared" si="13"/>
        <v>0</v>
      </c>
    </row>
    <row r="368" spans="1:8" ht="15" customHeight="1" x14ac:dyDescent="0.25">
      <c r="A368" s="97" t="s">
        <v>1102</v>
      </c>
      <c r="B368" s="154" t="s">
        <v>1103</v>
      </c>
      <c r="C368" s="98"/>
      <c r="D368" s="381">
        <v>0</v>
      </c>
      <c r="E368" s="21">
        <v>302</v>
      </c>
      <c r="F368" s="21">
        <v>362.4</v>
      </c>
      <c r="G368" s="166">
        <f t="shared" si="12"/>
        <v>0</v>
      </c>
      <c r="H368" s="102">
        <f t="shared" si="13"/>
        <v>0</v>
      </c>
    </row>
    <row r="369" spans="1:8" ht="15" customHeight="1" x14ac:dyDescent="0.25">
      <c r="A369" s="97" t="s">
        <v>1104</v>
      </c>
      <c r="B369" s="154" t="s">
        <v>1105</v>
      </c>
      <c r="C369" s="98"/>
      <c r="D369" s="381">
        <v>0</v>
      </c>
      <c r="E369" s="21">
        <v>113.67</v>
      </c>
      <c r="F369" s="21">
        <v>136.4</v>
      </c>
      <c r="G369" s="166">
        <f t="shared" si="12"/>
        <v>0</v>
      </c>
      <c r="H369" s="102">
        <f t="shared" si="13"/>
        <v>0</v>
      </c>
    </row>
    <row r="370" spans="1:8" ht="15" customHeight="1" x14ac:dyDescent="0.25">
      <c r="A370" s="97" t="s">
        <v>1213</v>
      </c>
      <c r="B370" s="154" t="s">
        <v>1214</v>
      </c>
      <c r="C370" s="98"/>
      <c r="D370" s="381">
        <v>0</v>
      </c>
      <c r="E370" s="21">
        <v>81.17</v>
      </c>
      <c r="F370" s="21">
        <v>97.4</v>
      </c>
      <c r="G370" s="166">
        <f t="shared" si="12"/>
        <v>0</v>
      </c>
      <c r="H370" s="102">
        <f t="shared" si="13"/>
        <v>0</v>
      </c>
    </row>
    <row r="371" spans="1:8" ht="15" customHeight="1" x14ac:dyDescent="0.25">
      <c r="A371" s="97" t="s">
        <v>1215</v>
      </c>
      <c r="B371" s="154" t="s">
        <v>1216</v>
      </c>
      <c r="C371" s="98"/>
      <c r="D371" s="381">
        <v>0</v>
      </c>
      <c r="E371" s="21">
        <v>2</v>
      </c>
      <c r="F371" s="21">
        <v>2.4</v>
      </c>
      <c r="G371" s="166">
        <f t="shared" si="12"/>
        <v>0</v>
      </c>
      <c r="H371" s="102">
        <f t="shared" si="13"/>
        <v>0</v>
      </c>
    </row>
    <row r="372" spans="1:8" ht="15" customHeight="1" x14ac:dyDescent="0.25">
      <c r="A372" s="97" t="s">
        <v>1217</v>
      </c>
      <c r="B372" s="154" t="s">
        <v>1218</v>
      </c>
      <c r="C372" s="98"/>
      <c r="D372" s="381">
        <v>0</v>
      </c>
      <c r="E372" s="21">
        <v>81.17</v>
      </c>
      <c r="F372" s="21">
        <v>97.4</v>
      </c>
      <c r="G372" s="166">
        <f t="shared" si="12"/>
        <v>0</v>
      </c>
      <c r="H372" s="102">
        <f t="shared" si="13"/>
        <v>0</v>
      </c>
    </row>
    <row r="373" spans="1:8" ht="15" customHeight="1" x14ac:dyDescent="0.25">
      <c r="A373" s="97" t="s">
        <v>1219</v>
      </c>
      <c r="B373" s="154" t="s">
        <v>1220</v>
      </c>
      <c r="C373" s="98"/>
      <c r="D373" s="381">
        <v>0</v>
      </c>
      <c r="E373" s="21">
        <v>81.17</v>
      </c>
      <c r="F373" s="21">
        <v>97.4</v>
      </c>
      <c r="G373" s="166">
        <f t="shared" si="12"/>
        <v>0</v>
      </c>
      <c r="H373" s="102">
        <f t="shared" si="13"/>
        <v>0</v>
      </c>
    </row>
    <row r="374" spans="1:8" ht="15" customHeight="1" x14ac:dyDescent="0.25">
      <c r="A374" s="97" t="s">
        <v>1221</v>
      </c>
      <c r="B374" s="154" t="s">
        <v>1222</v>
      </c>
      <c r="C374" s="98"/>
      <c r="D374" s="381">
        <v>0</v>
      </c>
      <c r="E374" s="21">
        <v>81.17</v>
      </c>
      <c r="F374" s="21">
        <v>97.4</v>
      </c>
      <c r="G374" s="166">
        <f t="shared" si="12"/>
        <v>0</v>
      </c>
      <c r="H374" s="102">
        <f t="shared" si="13"/>
        <v>0</v>
      </c>
    </row>
    <row r="375" spans="1:8" ht="15" customHeight="1" x14ac:dyDescent="0.25">
      <c r="A375" s="97" t="s">
        <v>1223</v>
      </c>
      <c r="B375" s="154" t="s">
        <v>1224</v>
      </c>
      <c r="C375" s="98"/>
      <c r="D375" s="381">
        <v>0</v>
      </c>
      <c r="E375" s="21">
        <v>81.17</v>
      </c>
      <c r="F375" s="21">
        <v>97.4</v>
      </c>
      <c r="G375" s="166">
        <f t="shared" si="12"/>
        <v>0</v>
      </c>
      <c r="H375" s="102">
        <f t="shared" si="13"/>
        <v>0</v>
      </c>
    </row>
    <row r="376" spans="1:8" ht="15" customHeight="1" x14ac:dyDescent="0.25">
      <c r="A376" s="97" t="s">
        <v>1225</v>
      </c>
      <c r="B376" s="154" t="s">
        <v>1226</v>
      </c>
      <c r="C376" s="98"/>
      <c r="D376" s="381">
        <v>0</v>
      </c>
      <c r="E376" s="21">
        <v>81.17</v>
      </c>
      <c r="F376" s="21">
        <v>97.4</v>
      </c>
      <c r="G376" s="166">
        <f t="shared" si="12"/>
        <v>0</v>
      </c>
      <c r="H376" s="102">
        <f t="shared" si="13"/>
        <v>0</v>
      </c>
    </row>
    <row r="377" spans="1:8" ht="15" customHeight="1" x14ac:dyDescent="0.25">
      <c r="A377" s="97" t="s">
        <v>1227</v>
      </c>
      <c r="B377" s="154" t="s">
        <v>1228</v>
      </c>
      <c r="C377" s="98"/>
      <c r="D377" s="381">
        <v>0</v>
      </c>
      <c r="E377" s="21">
        <v>163.5</v>
      </c>
      <c r="F377" s="21">
        <v>196.2</v>
      </c>
      <c r="G377" s="166">
        <f t="shared" si="12"/>
        <v>0</v>
      </c>
      <c r="H377" s="102">
        <f t="shared" si="13"/>
        <v>0</v>
      </c>
    </row>
    <row r="378" spans="1:8" ht="15" customHeight="1" x14ac:dyDescent="0.25">
      <c r="A378" s="97" t="s">
        <v>1779</v>
      </c>
      <c r="B378" s="154" t="s">
        <v>1780</v>
      </c>
      <c r="C378" s="98"/>
      <c r="D378" s="381">
        <v>0</v>
      </c>
      <c r="E378" s="21">
        <v>8.9</v>
      </c>
      <c r="F378" s="21">
        <v>10.68</v>
      </c>
      <c r="G378" s="166">
        <f t="shared" si="12"/>
        <v>0</v>
      </c>
      <c r="H378" s="102">
        <f t="shared" si="13"/>
        <v>0</v>
      </c>
    </row>
    <row r="379" spans="1:8" ht="15" customHeight="1" x14ac:dyDescent="0.25">
      <c r="A379" s="97" t="s">
        <v>1229</v>
      </c>
      <c r="B379" s="154" t="s">
        <v>1230</v>
      </c>
      <c r="C379" s="98"/>
      <c r="D379" s="381">
        <v>0</v>
      </c>
      <c r="E379" s="21">
        <v>211.08</v>
      </c>
      <c r="F379" s="21">
        <v>253.3</v>
      </c>
      <c r="G379" s="166">
        <f t="shared" si="12"/>
        <v>0</v>
      </c>
      <c r="H379" s="102">
        <f t="shared" si="13"/>
        <v>0</v>
      </c>
    </row>
    <row r="380" spans="1:8" ht="15" customHeight="1" x14ac:dyDescent="0.25">
      <c r="A380" s="97" t="s">
        <v>1231</v>
      </c>
      <c r="B380" s="154" t="s">
        <v>1232</v>
      </c>
      <c r="C380" s="98"/>
      <c r="D380" s="381">
        <v>0</v>
      </c>
      <c r="E380" s="21">
        <v>47.85</v>
      </c>
      <c r="F380" s="21">
        <v>57.42</v>
      </c>
      <c r="G380" s="166">
        <f t="shared" si="12"/>
        <v>0</v>
      </c>
      <c r="H380" s="102">
        <f t="shared" si="13"/>
        <v>0</v>
      </c>
    </row>
    <row r="381" spans="1:8" ht="15" customHeight="1" x14ac:dyDescent="0.25">
      <c r="A381" s="97" t="s">
        <v>1233</v>
      </c>
      <c r="B381" s="154" t="s">
        <v>1234</v>
      </c>
      <c r="C381" s="98"/>
      <c r="D381" s="381">
        <v>0</v>
      </c>
      <c r="E381" s="21">
        <v>203.42</v>
      </c>
      <c r="F381" s="21">
        <v>244.1</v>
      </c>
      <c r="G381" s="166">
        <f t="shared" si="12"/>
        <v>0</v>
      </c>
      <c r="H381" s="102">
        <f t="shared" si="13"/>
        <v>0</v>
      </c>
    </row>
    <row r="382" spans="1:8" ht="15" customHeight="1" x14ac:dyDescent="0.25">
      <c r="A382" s="97" t="s">
        <v>1239</v>
      </c>
      <c r="B382" s="154" t="s">
        <v>1240</v>
      </c>
      <c r="C382" s="98"/>
      <c r="D382" s="381">
        <v>0</v>
      </c>
      <c r="E382" s="21">
        <v>29.75</v>
      </c>
      <c r="F382" s="21">
        <v>35.700000000000003</v>
      </c>
      <c r="G382" s="166">
        <f t="shared" si="12"/>
        <v>0</v>
      </c>
      <c r="H382" s="102">
        <f t="shared" si="13"/>
        <v>0</v>
      </c>
    </row>
    <row r="383" spans="1:8" ht="15" customHeight="1" x14ac:dyDescent="0.25">
      <c r="A383" s="97" t="s">
        <v>1241</v>
      </c>
      <c r="B383" s="154" t="s">
        <v>1242</v>
      </c>
      <c r="C383" s="98"/>
      <c r="D383" s="381">
        <v>0</v>
      </c>
      <c r="E383" s="21">
        <v>35.75</v>
      </c>
      <c r="F383" s="21">
        <v>42.9</v>
      </c>
      <c r="G383" s="166">
        <f t="shared" si="12"/>
        <v>0</v>
      </c>
      <c r="H383" s="102">
        <f t="shared" si="13"/>
        <v>0</v>
      </c>
    </row>
    <row r="384" spans="1:8" ht="15" customHeight="1" x14ac:dyDescent="0.25">
      <c r="A384" s="97" t="s">
        <v>1781</v>
      </c>
      <c r="B384" s="154" t="s">
        <v>1782</v>
      </c>
      <c r="C384" s="98"/>
      <c r="D384" s="381">
        <v>0</v>
      </c>
      <c r="E384" s="21">
        <v>32.75</v>
      </c>
      <c r="F384" s="21">
        <v>39.299999999999997</v>
      </c>
      <c r="G384" s="166">
        <f t="shared" si="12"/>
        <v>0</v>
      </c>
      <c r="H384" s="102">
        <f t="shared" si="13"/>
        <v>0</v>
      </c>
    </row>
    <row r="385" spans="1:8" ht="15" customHeight="1" x14ac:dyDescent="0.25">
      <c r="A385" s="97" t="s">
        <v>1243</v>
      </c>
      <c r="B385" s="154" t="s">
        <v>1244</v>
      </c>
      <c r="C385" s="98"/>
      <c r="D385" s="381">
        <v>0</v>
      </c>
      <c r="E385" s="21">
        <v>66.58</v>
      </c>
      <c r="F385" s="21">
        <v>79.900000000000006</v>
      </c>
      <c r="G385" s="166">
        <f t="shared" si="12"/>
        <v>0</v>
      </c>
      <c r="H385" s="102">
        <f t="shared" si="13"/>
        <v>0</v>
      </c>
    </row>
    <row r="386" spans="1:8" ht="15" customHeight="1" x14ac:dyDescent="0.25">
      <c r="A386" s="97" t="s">
        <v>1245</v>
      </c>
      <c r="B386" s="154" t="s">
        <v>1246</v>
      </c>
      <c r="C386" s="98"/>
      <c r="D386" s="381">
        <v>0</v>
      </c>
      <c r="E386" s="21">
        <v>18.829999999999998</v>
      </c>
      <c r="F386" s="21">
        <v>22.6</v>
      </c>
      <c r="G386" s="166">
        <f t="shared" si="12"/>
        <v>0</v>
      </c>
      <c r="H386" s="102">
        <f t="shared" si="13"/>
        <v>0</v>
      </c>
    </row>
    <row r="387" spans="1:8" ht="15" customHeight="1" x14ac:dyDescent="0.25">
      <c r="A387" s="97" t="s">
        <v>1247</v>
      </c>
      <c r="B387" s="154" t="s">
        <v>1248</v>
      </c>
      <c r="C387" s="98"/>
      <c r="D387" s="381">
        <v>0</v>
      </c>
      <c r="E387" s="21">
        <v>18.829999999999998</v>
      </c>
      <c r="F387" s="21">
        <v>22.6</v>
      </c>
      <c r="G387" s="166">
        <f t="shared" si="12"/>
        <v>0</v>
      </c>
      <c r="H387" s="102">
        <f t="shared" si="13"/>
        <v>0</v>
      </c>
    </row>
    <row r="388" spans="1:8" ht="15" customHeight="1" x14ac:dyDescent="0.25">
      <c r="A388" s="97" t="s">
        <v>1249</v>
      </c>
      <c r="B388" s="154" t="s">
        <v>1250</v>
      </c>
      <c r="C388" s="98"/>
      <c r="D388" s="381">
        <v>0</v>
      </c>
      <c r="E388" s="21">
        <v>6.3</v>
      </c>
      <c r="F388" s="21">
        <v>7.56</v>
      </c>
      <c r="G388" s="166">
        <f t="shared" si="12"/>
        <v>0</v>
      </c>
      <c r="H388" s="102">
        <f t="shared" si="13"/>
        <v>0</v>
      </c>
    </row>
    <row r="389" spans="1:8" ht="15" customHeight="1" x14ac:dyDescent="0.25">
      <c r="A389" s="97" t="s">
        <v>1251</v>
      </c>
      <c r="B389" s="154" t="s">
        <v>1252</v>
      </c>
      <c r="C389" s="98"/>
      <c r="D389" s="381">
        <v>0</v>
      </c>
      <c r="E389" s="21">
        <v>48.67</v>
      </c>
      <c r="F389" s="21">
        <v>58.4</v>
      </c>
      <c r="G389" s="166">
        <f t="shared" si="12"/>
        <v>0</v>
      </c>
      <c r="H389" s="102">
        <f t="shared" si="13"/>
        <v>0</v>
      </c>
    </row>
    <row r="390" spans="1:8" ht="15" customHeight="1" x14ac:dyDescent="0.25">
      <c r="A390" s="97" t="s">
        <v>1253</v>
      </c>
      <c r="B390" s="154" t="s">
        <v>1254</v>
      </c>
      <c r="C390" s="98"/>
      <c r="D390" s="381">
        <v>0</v>
      </c>
      <c r="E390" s="21">
        <v>16.170000000000002</v>
      </c>
      <c r="F390" s="21">
        <v>19.399999999999999</v>
      </c>
      <c r="G390" s="166">
        <f t="shared" si="12"/>
        <v>0</v>
      </c>
      <c r="H390" s="102">
        <f t="shared" si="13"/>
        <v>0</v>
      </c>
    </row>
    <row r="391" spans="1:8" ht="15" customHeight="1" x14ac:dyDescent="0.25">
      <c r="A391" s="97" t="s">
        <v>1255</v>
      </c>
      <c r="B391" s="154" t="s">
        <v>1256</v>
      </c>
      <c r="C391" s="98"/>
      <c r="D391" s="381">
        <v>0</v>
      </c>
      <c r="E391" s="21">
        <v>16.170000000000002</v>
      </c>
      <c r="F391" s="21">
        <v>19.399999999999999</v>
      </c>
      <c r="G391" s="166">
        <f t="shared" si="12"/>
        <v>0</v>
      </c>
      <c r="H391" s="102">
        <f t="shared" si="13"/>
        <v>0</v>
      </c>
    </row>
    <row r="392" spans="1:8" ht="15" customHeight="1" x14ac:dyDescent="0.25">
      <c r="A392" s="97" t="s">
        <v>1257</v>
      </c>
      <c r="B392" s="154" t="s">
        <v>1258</v>
      </c>
      <c r="C392" s="98"/>
      <c r="D392" s="381">
        <v>0</v>
      </c>
      <c r="E392" s="21">
        <v>16.170000000000002</v>
      </c>
      <c r="F392" s="21">
        <v>19.399999999999999</v>
      </c>
      <c r="G392" s="166">
        <f t="shared" si="12"/>
        <v>0</v>
      </c>
      <c r="H392" s="102">
        <f t="shared" si="13"/>
        <v>0</v>
      </c>
    </row>
    <row r="393" spans="1:8" ht="15" customHeight="1" x14ac:dyDescent="0.25">
      <c r="A393" s="97" t="s">
        <v>1259</v>
      </c>
      <c r="B393" s="154" t="s">
        <v>1260</v>
      </c>
      <c r="C393" s="98"/>
      <c r="D393" s="381">
        <v>0</v>
      </c>
      <c r="E393" s="21">
        <v>16.170000000000002</v>
      </c>
      <c r="F393" s="21">
        <v>19.399999999999999</v>
      </c>
      <c r="G393" s="166">
        <f t="shared" si="12"/>
        <v>0</v>
      </c>
      <c r="H393" s="102">
        <f t="shared" si="13"/>
        <v>0</v>
      </c>
    </row>
    <row r="394" spans="1:8" ht="15" customHeight="1" x14ac:dyDescent="0.25">
      <c r="A394" s="97" t="s">
        <v>1261</v>
      </c>
      <c r="B394" s="154" t="s">
        <v>1262</v>
      </c>
      <c r="C394" s="98"/>
      <c r="D394" s="381">
        <v>0</v>
      </c>
      <c r="E394" s="21">
        <v>18.829999999999998</v>
      </c>
      <c r="F394" s="21">
        <v>22.6</v>
      </c>
      <c r="G394" s="166">
        <f t="shared" si="12"/>
        <v>0</v>
      </c>
      <c r="H394" s="102">
        <f t="shared" si="13"/>
        <v>0</v>
      </c>
    </row>
    <row r="395" spans="1:8" ht="15" customHeight="1" x14ac:dyDescent="0.25">
      <c r="A395" s="97" t="s">
        <v>1263</v>
      </c>
      <c r="B395" s="154" t="s">
        <v>1264</v>
      </c>
      <c r="C395" s="98"/>
      <c r="D395" s="381">
        <v>0</v>
      </c>
      <c r="E395" s="21">
        <v>18.829999999999998</v>
      </c>
      <c r="F395" s="21">
        <v>22.6</v>
      </c>
      <c r="G395" s="166">
        <f t="shared" si="12"/>
        <v>0</v>
      </c>
      <c r="H395" s="102">
        <f t="shared" si="13"/>
        <v>0</v>
      </c>
    </row>
    <row r="396" spans="1:8" ht="15" customHeight="1" x14ac:dyDescent="0.25">
      <c r="A396" s="97" t="s">
        <v>1265</v>
      </c>
      <c r="B396" s="154" t="s">
        <v>1266</v>
      </c>
      <c r="C396" s="98"/>
      <c r="D396" s="381">
        <v>0</v>
      </c>
      <c r="E396" s="21">
        <v>18.829999999999998</v>
      </c>
      <c r="F396" s="21">
        <v>22.6</v>
      </c>
      <c r="G396" s="166">
        <f t="shared" si="12"/>
        <v>0</v>
      </c>
      <c r="H396" s="102">
        <f t="shared" si="13"/>
        <v>0</v>
      </c>
    </row>
    <row r="397" spans="1:8" ht="15" customHeight="1" x14ac:dyDescent="0.25">
      <c r="A397" s="97" t="s">
        <v>1267</v>
      </c>
      <c r="B397" s="154" t="s">
        <v>1268</v>
      </c>
      <c r="C397" s="98"/>
      <c r="D397" s="381">
        <v>0</v>
      </c>
      <c r="E397" s="21">
        <v>18.829999999999998</v>
      </c>
      <c r="F397" s="21">
        <v>22.6</v>
      </c>
      <c r="G397" s="166">
        <f t="shared" si="12"/>
        <v>0</v>
      </c>
      <c r="H397" s="102">
        <f t="shared" si="13"/>
        <v>0</v>
      </c>
    </row>
    <row r="398" spans="1:8" ht="15" customHeight="1" x14ac:dyDescent="0.25">
      <c r="A398" s="97" t="s">
        <v>1269</v>
      </c>
      <c r="B398" s="154" t="s">
        <v>1270</v>
      </c>
      <c r="C398" s="98"/>
      <c r="D398" s="381">
        <v>0</v>
      </c>
      <c r="E398" s="21">
        <v>18.829999999999998</v>
      </c>
      <c r="F398" s="21">
        <v>22.6</v>
      </c>
      <c r="G398" s="166">
        <f t="shared" si="12"/>
        <v>0</v>
      </c>
      <c r="H398" s="102">
        <f t="shared" si="13"/>
        <v>0</v>
      </c>
    </row>
    <row r="399" spans="1:8" ht="15" customHeight="1" x14ac:dyDescent="0.25">
      <c r="A399" s="97" t="s">
        <v>1271</v>
      </c>
      <c r="B399" s="154" t="s">
        <v>1272</v>
      </c>
      <c r="C399" s="98"/>
      <c r="D399" s="381">
        <v>0</v>
      </c>
      <c r="E399" s="21">
        <v>18.829999999999998</v>
      </c>
      <c r="F399" s="21">
        <v>22.6</v>
      </c>
      <c r="G399" s="166">
        <f t="shared" si="12"/>
        <v>0</v>
      </c>
      <c r="H399" s="102">
        <f t="shared" si="13"/>
        <v>0</v>
      </c>
    </row>
    <row r="400" spans="1:8" ht="15" customHeight="1" x14ac:dyDescent="0.25">
      <c r="A400" s="97" t="s">
        <v>1273</v>
      </c>
      <c r="B400" s="154" t="s">
        <v>1274</v>
      </c>
      <c r="C400" s="98"/>
      <c r="D400" s="381">
        <v>0</v>
      </c>
      <c r="E400" s="21">
        <v>18.829999999999998</v>
      </c>
      <c r="F400" s="21">
        <v>22.6</v>
      </c>
      <c r="G400" s="166">
        <f t="shared" si="12"/>
        <v>0</v>
      </c>
      <c r="H400" s="102">
        <f t="shared" si="13"/>
        <v>0</v>
      </c>
    </row>
    <row r="401" spans="1:8" ht="15" customHeight="1" x14ac:dyDescent="0.25">
      <c r="A401" s="97" t="s">
        <v>1275</v>
      </c>
      <c r="B401" s="154" t="s">
        <v>1276</v>
      </c>
      <c r="C401" s="98"/>
      <c r="D401" s="381">
        <v>0</v>
      </c>
      <c r="E401" s="21">
        <v>18.829999999999998</v>
      </c>
      <c r="F401" s="21">
        <v>22.6</v>
      </c>
      <c r="G401" s="166">
        <f t="shared" si="12"/>
        <v>0</v>
      </c>
      <c r="H401" s="102">
        <f t="shared" si="13"/>
        <v>0</v>
      </c>
    </row>
    <row r="402" spans="1:8" ht="15" customHeight="1" x14ac:dyDescent="0.25">
      <c r="A402" s="97" t="s">
        <v>1277</v>
      </c>
      <c r="B402" s="154" t="s">
        <v>1278</v>
      </c>
      <c r="C402" s="98"/>
      <c r="D402" s="381">
        <v>0</v>
      </c>
      <c r="E402" s="21">
        <v>18.829999999999998</v>
      </c>
      <c r="F402" s="21">
        <v>22.6</v>
      </c>
      <c r="G402" s="166">
        <f t="shared" si="12"/>
        <v>0</v>
      </c>
      <c r="H402" s="102">
        <f t="shared" si="13"/>
        <v>0</v>
      </c>
    </row>
    <row r="403" spans="1:8" ht="15" customHeight="1" x14ac:dyDescent="0.25">
      <c r="A403" s="97" t="s">
        <v>1279</v>
      </c>
      <c r="B403" s="154" t="s">
        <v>1280</v>
      </c>
      <c r="C403" s="98"/>
      <c r="D403" s="381">
        <v>0</v>
      </c>
      <c r="E403" s="21">
        <v>18.829999999999998</v>
      </c>
      <c r="F403" s="21">
        <v>22.6</v>
      </c>
      <c r="G403" s="166">
        <f t="shared" si="12"/>
        <v>0</v>
      </c>
      <c r="H403" s="102">
        <f t="shared" si="13"/>
        <v>0</v>
      </c>
    </row>
    <row r="404" spans="1:8" ht="15" customHeight="1" x14ac:dyDescent="0.25">
      <c r="A404" s="97" t="s">
        <v>1281</v>
      </c>
      <c r="B404" s="154" t="s">
        <v>1282</v>
      </c>
      <c r="C404" s="98"/>
      <c r="D404" s="381">
        <v>0</v>
      </c>
      <c r="E404" s="21">
        <v>18.829999999999998</v>
      </c>
      <c r="F404" s="21">
        <v>22.6</v>
      </c>
      <c r="G404" s="166">
        <f t="shared" si="12"/>
        <v>0</v>
      </c>
      <c r="H404" s="102">
        <f t="shared" si="13"/>
        <v>0</v>
      </c>
    </row>
    <row r="405" spans="1:8" ht="15" customHeight="1" x14ac:dyDescent="0.25">
      <c r="A405" s="97" t="s">
        <v>1283</v>
      </c>
      <c r="B405" s="154" t="s">
        <v>1284</v>
      </c>
      <c r="C405" s="98"/>
      <c r="D405" s="381">
        <v>0</v>
      </c>
      <c r="E405" s="21">
        <v>18.829999999999998</v>
      </c>
      <c r="F405" s="21">
        <v>22.6</v>
      </c>
      <c r="G405" s="166">
        <f t="shared" si="12"/>
        <v>0</v>
      </c>
      <c r="H405" s="102">
        <f t="shared" si="13"/>
        <v>0</v>
      </c>
    </row>
    <row r="406" spans="1:8" ht="15" customHeight="1" x14ac:dyDescent="0.25">
      <c r="A406" s="97" t="s">
        <v>1285</v>
      </c>
      <c r="B406" s="154" t="s">
        <v>1286</v>
      </c>
      <c r="C406" s="98"/>
      <c r="D406" s="381">
        <v>0</v>
      </c>
      <c r="E406" s="21">
        <v>18.829999999999998</v>
      </c>
      <c r="F406" s="21">
        <v>22.6</v>
      </c>
      <c r="G406" s="166">
        <f t="shared" si="12"/>
        <v>0</v>
      </c>
      <c r="H406" s="102">
        <f t="shared" si="13"/>
        <v>0</v>
      </c>
    </row>
    <row r="407" spans="1:8" ht="15" customHeight="1" x14ac:dyDescent="0.25">
      <c r="A407" s="97" t="s">
        <v>1287</v>
      </c>
      <c r="B407" s="154" t="s">
        <v>1288</v>
      </c>
      <c r="C407" s="98"/>
      <c r="D407" s="381">
        <v>0</v>
      </c>
      <c r="E407" s="21">
        <v>18.829999999999998</v>
      </c>
      <c r="F407" s="21">
        <v>22.6</v>
      </c>
      <c r="G407" s="166">
        <f t="shared" si="12"/>
        <v>0</v>
      </c>
      <c r="H407" s="102">
        <f t="shared" si="13"/>
        <v>0</v>
      </c>
    </row>
    <row r="408" spans="1:8" ht="15" customHeight="1" x14ac:dyDescent="0.25">
      <c r="A408" s="97" t="s">
        <v>1289</v>
      </c>
      <c r="B408" s="154" t="s">
        <v>1290</v>
      </c>
      <c r="C408" s="98"/>
      <c r="D408" s="381">
        <v>0</v>
      </c>
      <c r="E408" s="21">
        <v>18.829999999999998</v>
      </c>
      <c r="F408" s="21">
        <v>22.6</v>
      </c>
      <c r="G408" s="166">
        <f t="shared" si="12"/>
        <v>0</v>
      </c>
      <c r="H408" s="102">
        <f t="shared" si="13"/>
        <v>0</v>
      </c>
    </row>
    <row r="409" spans="1:8" ht="15" customHeight="1" x14ac:dyDescent="0.25">
      <c r="A409" s="97" t="s">
        <v>1291</v>
      </c>
      <c r="B409" s="154" t="s">
        <v>1292</v>
      </c>
      <c r="C409" s="98"/>
      <c r="D409" s="381">
        <v>0</v>
      </c>
      <c r="E409" s="21">
        <v>18.829999999999998</v>
      </c>
      <c r="F409" s="21">
        <v>22.6</v>
      </c>
      <c r="G409" s="166">
        <f t="shared" si="12"/>
        <v>0</v>
      </c>
      <c r="H409" s="102">
        <f t="shared" si="13"/>
        <v>0</v>
      </c>
    </row>
    <row r="410" spans="1:8" ht="15" customHeight="1" x14ac:dyDescent="0.25">
      <c r="A410" s="97" t="s">
        <v>1293</v>
      </c>
      <c r="B410" s="154" t="s">
        <v>1294</v>
      </c>
      <c r="C410" s="98"/>
      <c r="D410" s="381">
        <v>0</v>
      </c>
      <c r="E410" s="21">
        <v>18.829999999999998</v>
      </c>
      <c r="F410" s="21">
        <v>22.6</v>
      </c>
      <c r="G410" s="166">
        <f t="shared" si="12"/>
        <v>0</v>
      </c>
      <c r="H410" s="102">
        <f t="shared" si="13"/>
        <v>0</v>
      </c>
    </row>
    <row r="411" spans="1:8" ht="15" customHeight="1" x14ac:dyDescent="0.25">
      <c r="A411" s="97" t="s">
        <v>1295</v>
      </c>
      <c r="B411" s="154" t="s">
        <v>1296</v>
      </c>
      <c r="C411" s="98"/>
      <c r="D411" s="381">
        <v>0</v>
      </c>
      <c r="E411" s="21">
        <v>18.829999999999998</v>
      </c>
      <c r="F411" s="21">
        <v>22.6</v>
      </c>
      <c r="G411" s="166">
        <f t="shared" si="12"/>
        <v>0</v>
      </c>
      <c r="H411" s="102">
        <f t="shared" si="13"/>
        <v>0</v>
      </c>
    </row>
    <row r="412" spans="1:8" ht="15" customHeight="1" x14ac:dyDescent="0.25">
      <c r="A412" s="97" t="s">
        <v>1297</v>
      </c>
      <c r="B412" s="154" t="s">
        <v>1298</v>
      </c>
      <c r="C412" s="98"/>
      <c r="D412" s="381">
        <v>0</v>
      </c>
      <c r="E412" s="21">
        <v>18.829999999999998</v>
      </c>
      <c r="F412" s="21">
        <v>22.6</v>
      </c>
      <c r="G412" s="166">
        <f t="shared" si="12"/>
        <v>0</v>
      </c>
      <c r="H412" s="102">
        <f t="shared" si="13"/>
        <v>0</v>
      </c>
    </row>
    <row r="413" spans="1:8" ht="15" customHeight="1" x14ac:dyDescent="0.25">
      <c r="A413" s="97" t="s">
        <v>1299</v>
      </c>
      <c r="B413" s="154" t="s">
        <v>1300</v>
      </c>
      <c r="C413" s="98"/>
      <c r="D413" s="381">
        <v>0</v>
      </c>
      <c r="E413" s="21">
        <v>18.829999999999998</v>
      </c>
      <c r="F413" s="21">
        <v>22.6</v>
      </c>
      <c r="G413" s="166">
        <f t="shared" si="12"/>
        <v>0</v>
      </c>
      <c r="H413" s="102">
        <f t="shared" si="13"/>
        <v>0</v>
      </c>
    </row>
    <row r="414" spans="1:8" ht="15" customHeight="1" x14ac:dyDescent="0.25">
      <c r="A414" s="97" t="s">
        <v>1301</v>
      </c>
      <c r="B414" s="154" t="s">
        <v>1302</v>
      </c>
      <c r="C414" s="98"/>
      <c r="D414" s="381">
        <v>0</v>
      </c>
      <c r="E414" s="21">
        <v>18.829999999999998</v>
      </c>
      <c r="F414" s="21">
        <v>22.6</v>
      </c>
      <c r="G414" s="166">
        <f t="shared" si="12"/>
        <v>0</v>
      </c>
      <c r="H414" s="102">
        <f t="shared" si="13"/>
        <v>0</v>
      </c>
    </row>
    <row r="415" spans="1:8" ht="15" customHeight="1" x14ac:dyDescent="0.25">
      <c r="A415" s="97" t="s">
        <v>1303</v>
      </c>
      <c r="B415" s="154" t="s">
        <v>1304</v>
      </c>
      <c r="C415" s="98"/>
      <c r="D415" s="381">
        <v>0</v>
      </c>
      <c r="E415" s="21">
        <v>43.67</v>
      </c>
      <c r="F415" s="21">
        <v>52.4</v>
      </c>
      <c r="G415" s="166">
        <f t="shared" si="12"/>
        <v>0</v>
      </c>
      <c r="H415" s="102">
        <f t="shared" si="13"/>
        <v>0</v>
      </c>
    </row>
    <row r="416" spans="1:8" ht="15" customHeight="1" x14ac:dyDescent="0.25">
      <c r="A416" s="97" t="s">
        <v>1305</v>
      </c>
      <c r="B416" s="154" t="s">
        <v>1306</v>
      </c>
      <c r="C416" s="98"/>
      <c r="D416" s="381">
        <v>0</v>
      </c>
      <c r="E416" s="21">
        <v>9.92</v>
      </c>
      <c r="F416" s="21">
        <v>11.9</v>
      </c>
      <c r="G416" s="166">
        <f t="shared" si="12"/>
        <v>0</v>
      </c>
      <c r="H416" s="102">
        <f t="shared" si="13"/>
        <v>0</v>
      </c>
    </row>
    <row r="417" spans="1:8" ht="15" customHeight="1" x14ac:dyDescent="0.25">
      <c r="A417" s="97" t="s">
        <v>1307</v>
      </c>
      <c r="B417" s="154" t="s">
        <v>1308</v>
      </c>
      <c r="C417" s="98"/>
      <c r="D417" s="381">
        <v>0</v>
      </c>
      <c r="E417" s="21">
        <v>9.92</v>
      </c>
      <c r="F417" s="21">
        <v>11.9</v>
      </c>
      <c r="G417" s="166">
        <f t="shared" si="12"/>
        <v>0</v>
      </c>
      <c r="H417" s="102">
        <f t="shared" si="13"/>
        <v>0</v>
      </c>
    </row>
    <row r="418" spans="1:8" ht="15" customHeight="1" x14ac:dyDescent="0.25">
      <c r="A418" s="97" t="s">
        <v>1309</v>
      </c>
      <c r="B418" s="154" t="s">
        <v>1310</v>
      </c>
      <c r="C418" s="98"/>
      <c r="D418" s="381">
        <v>0</v>
      </c>
      <c r="E418" s="21">
        <v>11.08</v>
      </c>
      <c r="F418" s="21">
        <v>13.3</v>
      </c>
      <c r="G418" s="166">
        <f t="shared" si="12"/>
        <v>0</v>
      </c>
      <c r="H418" s="102">
        <f t="shared" si="13"/>
        <v>0</v>
      </c>
    </row>
    <row r="419" spans="1:8" ht="15" customHeight="1" x14ac:dyDescent="0.25">
      <c r="A419" s="97" t="s">
        <v>1311</v>
      </c>
      <c r="B419" s="154" t="s">
        <v>1312</v>
      </c>
      <c r="C419" s="98"/>
      <c r="D419" s="381">
        <v>0</v>
      </c>
      <c r="E419" s="21">
        <v>18.829999999999998</v>
      </c>
      <c r="F419" s="21">
        <v>22.6</v>
      </c>
      <c r="G419" s="166">
        <f t="shared" si="12"/>
        <v>0</v>
      </c>
      <c r="H419" s="102">
        <f t="shared" si="13"/>
        <v>0</v>
      </c>
    </row>
    <row r="420" spans="1:8" ht="15" customHeight="1" x14ac:dyDescent="0.25">
      <c r="A420" s="97" t="s">
        <v>1313</v>
      </c>
      <c r="B420" s="154" t="s">
        <v>1314</v>
      </c>
      <c r="C420" s="98"/>
      <c r="D420" s="381">
        <v>0</v>
      </c>
      <c r="E420" s="21">
        <v>20.83</v>
      </c>
      <c r="F420" s="21">
        <v>25</v>
      </c>
      <c r="G420" s="166">
        <f t="shared" si="12"/>
        <v>0</v>
      </c>
      <c r="H420" s="102">
        <f t="shared" si="13"/>
        <v>0</v>
      </c>
    </row>
    <row r="421" spans="1:8" ht="15" customHeight="1" x14ac:dyDescent="0.25">
      <c r="A421" s="97" t="s">
        <v>1315</v>
      </c>
      <c r="B421" s="154" t="s">
        <v>1316</v>
      </c>
      <c r="C421" s="98"/>
      <c r="D421" s="381">
        <v>0</v>
      </c>
      <c r="E421" s="21">
        <v>16.170000000000002</v>
      </c>
      <c r="F421" s="21">
        <v>19.399999999999999</v>
      </c>
      <c r="G421" s="166">
        <f t="shared" si="12"/>
        <v>0</v>
      </c>
      <c r="H421" s="102">
        <f t="shared" si="13"/>
        <v>0</v>
      </c>
    </row>
    <row r="422" spans="1:8" ht="15" customHeight="1" x14ac:dyDescent="0.25">
      <c r="A422" s="97" t="s">
        <v>1317</v>
      </c>
      <c r="B422" s="154" t="s">
        <v>1318</v>
      </c>
      <c r="C422" s="98"/>
      <c r="D422" s="381">
        <v>0</v>
      </c>
      <c r="E422" s="21">
        <v>16.170000000000002</v>
      </c>
      <c r="F422" s="21">
        <v>19.399999999999999</v>
      </c>
      <c r="G422" s="166">
        <f t="shared" si="12"/>
        <v>0</v>
      </c>
      <c r="H422" s="102">
        <f t="shared" si="13"/>
        <v>0</v>
      </c>
    </row>
    <row r="423" spans="1:8" ht="15" customHeight="1" x14ac:dyDescent="0.25">
      <c r="A423" s="97" t="s">
        <v>1319</v>
      </c>
      <c r="B423" s="154" t="s">
        <v>1320</v>
      </c>
      <c r="C423" s="98"/>
      <c r="D423" s="381">
        <v>0</v>
      </c>
      <c r="E423" s="21">
        <v>16.170000000000002</v>
      </c>
      <c r="F423" s="21">
        <v>19.399999999999999</v>
      </c>
      <c r="G423" s="166">
        <f t="shared" si="12"/>
        <v>0</v>
      </c>
      <c r="H423" s="102">
        <f t="shared" si="13"/>
        <v>0</v>
      </c>
    </row>
    <row r="424" spans="1:8" ht="15" customHeight="1" x14ac:dyDescent="0.25">
      <c r="A424" s="97" t="s">
        <v>1321</v>
      </c>
      <c r="B424" s="154" t="s">
        <v>1322</v>
      </c>
      <c r="C424" s="98"/>
      <c r="D424" s="381">
        <v>0</v>
      </c>
      <c r="E424" s="21">
        <v>16.170000000000002</v>
      </c>
      <c r="F424" s="21">
        <v>19.399999999999999</v>
      </c>
      <c r="G424" s="166">
        <f t="shared" si="12"/>
        <v>0</v>
      </c>
      <c r="H424" s="102">
        <f t="shared" si="13"/>
        <v>0</v>
      </c>
    </row>
    <row r="425" spans="1:8" ht="15" customHeight="1" x14ac:dyDescent="0.25">
      <c r="A425" s="97" t="s">
        <v>1323</v>
      </c>
      <c r="B425" s="154" t="s">
        <v>1324</v>
      </c>
      <c r="C425" s="98"/>
      <c r="D425" s="381">
        <v>0</v>
      </c>
      <c r="E425" s="21">
        <v>16.170000000000002</v>
      </c>
      <c r="F425" s="21">
        <v>19.399999999999999</v>
      </c>
      <c r="G425" s="166">
        <f t="shared" si="12"/>
        <v>0</v>
      </c>
      <c r="H425" s="102">
        <f t="shared" si="13"/>
        <v>0</v>
      </c>
    </row>
    <row r="426" spans="1:8" ht="15" customHeight="1" x14ac:dyDescent="0.25">
      <c r="A426" s="97" t="s">
        <v>1325</v>
      </c>
      <c r="B426" s="154" t="s">
        <v>1326</v>
      </c>
      <c r="C426" s="98"/>
      <c r="D426" s="381">
        <v>0</v>
      </c>
      <c r="E426" s="21">
        <v>16.170000000000002</v>
      </c>
      <c r="F426" s="21">
        <v>19.399999999999999</v>
      </c>
      <c r="G426" s="166">
        <f t="shared" si="12"/>
        <v>0</v>
      </c>
      <c r="H426" s="102">
        <f t="shared" si="13"/>
        <v>0</v>
      </c>
    </row>
    <row r="427" spans="1:8" ht="15" customHeight="1" x14ac:dyDescent="0.25">
      <c r="A427" s="97" t="s">
        <v>1327</v>
      </c>
      <c r="B427" s="154" t="s">
        <v>1328</v>
      </c>
      <c r="C427" s="98"/>
      <c r="D427" s="381">
        <v>0</v>
      </c>
      <c r="E427" s="21">
        <v>16.170000000000002</v>
      </c>
      <c r="F427" s="21">
        <v>19.399999999999999</v>
      </c>
      <c r="G427" s="166">
        <f t="shared" si="12"/>
        <v>0</v>
      </c>
      <c r="H427" s="102">
        <f t="shared" si="13"/>
        <v>0</v>
      </c>
    </row>
    <row r="428" spans="1:8" ht="15" customHeight="1" x14ac:dyDescent="0.25">
      <c r="A428" s="97" t="s">
        <v>1329</v>
      </c>
      <c r="B428" s="154" t="s">
        <v>1330</v>
      </c>
      <c r="C428" s="98"/>
      <c r="D428" s="381">
        <v>0</v>
      </c>
      <c r="E428" s="21">
        <v>16.170000000000002</v>
      </c>
      <c r="F428" s="21">
        <v>19.399999999999999</v>
      </c>
      <c r="G428" s="166">
        <f t="shared" si="12"/>
        <v>0</v>
      </c>
      <c r="H428" s="102">
        <f t="shared" si="13"/>
        <v>0</v>
      </c>
    </row>
    <row r="429" spans="1:8" ht="15" customHeight="1" x14ac:dyDescent="0.25">
      <c r="A429" s="97" t="s">
        <v>1331</v>
      </c>
      <c r="B429" s="154" t="s">
        <v>1332</v>
      </c>
      <c r="C429" s="98"/>
      <c r="D429" s="381">
        <v>0</v>
      </c>
      <c r="E429" s="21">
        <v>16.170000000000002</v>
      </c>
      <c r="F429" s="21">
        <v>19.399999999999999</v>
      </c>
      <c r="G429" s="166">
        <f t="shared" si="12"/>
        <v>0</v>
      </c>
      <c r="H429" s="102">
        <f t="shared" si="13"/>
        <v>0</v>
      </c>
    </row>
    <row r="430" spans="1:8" ht="15" customHeight="1" x14ac:dyDescent="0.25">
      <c r="A430" s="97" t="s">
        <v>1333</v>
      </c>
      <c r="B430" s="154" t="s">
        <v>1334</v>
      </c>
      <c r="C430" s="98"/>
      <c r="D430" s="381">
        <v>0</v>
      </c>
      <c r="E430" s="21">
        <v>16.170000000000002</v>
      </c>
      <c r="F430" s="21">
        <v>19.399999999999999</v>
      </c>
      <c r="G430" s="166">
        <f t="shared" si="12"/>
        <v>0</v>
      </c>
      <c r="H430" s="102">
        <f t="shared" si="13"/>
        <v>0</v>
      </c>
    </row>
    <row r="431" spans="1:8" ht="15" customHeight="1" x14ac:dyDescent="0.25">
      <c r="A431" s="97" t="s">
        <v>1335</v>
      </c>
      <c r="B431" s="154" t="s">
        <v>1336</v>
      </c>
      <c r="C431" s="98"/>
      <c r="D431" s="381">
        <v>0</v>
      </c>
      <c r="E431" s="21">
        <v>16.170000000000002</v>
      </c>
      <c r="F431" s="21">
        <v>19.399999999999999</v>
      </c>
      <c r="G431" s="166">
        <f t="shared" si="12"/>
        <v>0</v>
      </c>
      <c r="H431" s="102">
        <f t="shared" si="13"/>
        <v>0</v>
      </c>
    </row>
    <row r="432" spans="1:8" ht="15" customHeight="1" x14ac:dyDescent="0.25">
      <c r="A432" s="97" t="s">
        <v>1337</v>
      </c>
      <c r="B432" s="154" t="s">
        <v>1338</v>
      </c>
      <c r="C432" s="98"/>
      <c r="D432" s="381">
        <v>0</v>
      </c>
      <c r="E432" s="21">
        <v>16.170000000000002</v>
      </c>
      <c r="F432" s="21">
        <v>19.399999999999999</v>
      </c>
      <c r="G432" s="166">
        <f t="shared" si="12"/>
        <v>0</v>
      </c>
      <c r="H432" s="102">
        <f t="shared" si="13"/>
        <v>0</v>
      </c>
    </row>
    <row r="433" spans="1:8" ht="15" customHeight="1" x14ac:dyDescent="0.25">
      <c r="A433" s="97" t="s">
        <v>1339</v>
      </c>
      <c r="B433" s="154" t="s">
        <v>1340</v>
      </c>
      <c r="C433" s="98"/>
      <c r="D433" s="381">
        <v>0</v>
      </c>
      <c r="E433" s="21">
        <v>16.170000000000002</v>
      </c>
      <c r="F433" s="21">
        <v>19.399999999999999</v>
      </c>
      <c r="G433" s="166">
        <f t="shared" si="12"/>
        <v>0</v>
      </c>
      <c r="H433" s="102">
        <f t="shared" si="13"/>
        <v>0</v>
      </c>
    </row>
    <row r="434" spans="1:8" ht="15" customHeight="1" x14ac:dyDescent="0.25">
      <c r="A434" s="97" t="s">
        <v>1341</v>
      </c>
      <c r="B434" s="154" t="s">
        <v>1342</v>
      </c>
      <c r="C434" s="98"/>
      <c r="D434" s="381">
        <v>0</v>
      </c>
      <c r="E434" s="21">
        <v>16.170000000000002</v>
      </c>
      <c r="F434" s="21">
        <v>19.399999999999999</v>
      </c>
      <c r="G434" s="166">
        <f t="shared" si="12"/>
        <v>0</v>
      </c>
      <c r="H434" s="102">
        <f t="shared" si="13"/>
        <v>0</v>
      </c>
    </row>
    <row r="435" spans="1:8" ht="15" customHeight="1" x14ac:dyDescent="0.25">
      <c r="A435" s="97" t="s">
        <v>1343</v>
      </c>
      <c r="B435" s="154" t="s">
        <v>1344</v>
      </c>
      <c r="C435" s="98"/>
      <c r="D435" s="381">
        <v>0</v>
      </c>
      <c r="E435" s="21">
        <v>16.170000000000002</v>
      </c>
      <c r="F435" s="21">
        <v>19.399999999999999</v>
      </c>
      <c r="G435" s="166">
        <f t="shared" si="12"/>
        <v>0</v>
      </c>
      <c r="H435" s="102">
        <f t="shared" si="13"/>
        <v>0</v>
      </c>
    </row>
    <row r="436" spans="1:8" ht="15" customHeight="1" x14ac:dyDescent="0.25">
      <c r="A436" s="97" t="s">
        <v>1345</v>
      </c>
      <c r="B436" s="154" t="s">
        <v>1346</v>
      </c>
      <c r="C436" s="98"/>
      <c r="D436" s="381">
        <v>0</v>
      </c>
      <c r="E436" s="21">
        <v>16.170000000000002</v>
      </c>
      <c r="F436" s="21">
        <v>19.399999999999999</v>
      </c>
      <c r="G436" s="166">
        <f t="shared" si="12"/>
        <v>0</v>
      </c>
      <c r="H436" s="102">
        <f t="shared" si="13"/>
        <v>0</v>
      </c>
    </row>
    <row r="437" spans="1:8" ht="15" customHeight="1" x14ac:dyDescent="0.25">
      <c r="A437" s="97" t="s">
        <v>1347</v>
      </c>
      <c r="B437" s="154" t="s">
        <v>1348</v>
      </c>
      <c r="C437" s="98"/>
      <c r="D437" s="381">
        <v>0</v>
      </c>
      <c r="E437" s="21">
        <v>8.92</v>
      </c>
      <c r="F437" s="21">
        <v>10.7</v>
      </c>
      <c r="G437" s="166">
        <f t="shared" si="12"/>
        <v>0</v>
      </c>
      <c r="H437" s="102">
        <f t="shared" si="13"/>
        <v>0</v>
      </c>
    </row>
    <row r="438" spans="1:8" ht="15" customHeight="1" x14ac:dyDescent="0.25">
      <c r="A438" s="97" t="s">
        <v>1349</v>
      </c>
      <c r="B438" s="154" t="s">
        <v>1350</v>
      </c>
      <c r="C438" s="98"/>
      <c r="D438" s="381">
        <v>0</v>
      </c>
      <c r="E438" s="21">
        <v>15.83</v>
      </c>
      <c r="F438" s="21">
        <v>19</v>
      </c>
      <c r="G438" s="166">
        <f t="shared" si="12"/>
        <v>0</v>
      </c>
      <c r="H438" s="102">
        <f t="shared" si="13"/>
        <v>0</v>
      </c>
    </row>
    <row r="439" spans="1:8" ht="15" customHeight="1" x14ac:dyDescent="0.25">
      <c r="A439" s="97" t="s">
        <v>1783</v>
      </c>
      <c r="B439" s="154" t="s">
        <v>1784</v>
      </c>
      <c r="C439" s="98"/>
      <c r="D439" s="381">
        <v>0</v>
      </c>
      <c r="E439" s="21">
        <v>12.92</v>
      </c>
      <c r="F439" s="21">
        <v>15.5</v>
      </c>
      <c r="G439" s="166">
        <f t="shared" si="12"/>
        <v>0</v>
      </c>
      <c r="H439" s="102">
        <f t="shared" si="13"/>
        <v>0</v>
      </c>
    </row>
    <row r="440" spans="1:8" ht="15" customHeight="1" x14ac:dyDescent="0.25">
      <c r="A440" s="97" t="s">
        <v>1351</v>
      </c>
      <c r="B440" s="154" t="s">
        <v>1352</v>
      </c>
      <c r="C440" s="98"/>
      <c r="D440" s="381">
        <v>0</v>
      </c>
      <c r="E440" s="21">
        <v>10.92</v>
      </c>
      <c r="F440" s="21">
        <v>13.1</v>
      </c>
      <c r="G440" s="166">
        <f t="shared" si="12"/>
        <v>0</v>
      </c>
      <c r="H440" s="102">
        <f t="shared" si="13"/>
        <v>0</v>
      </c>
    </row>
    <row r="441" spans="1:8" ht="15" customHeight="1" x14ac:dyDescent="0.25">
      <c r="A441" s="97" t="s">
        <v>1353</v>
      </c>
      <c r="B441" s="154" t="s">
        <v>1354</v>
      </c>
      <c r="C441" s="98"/>
      <c r="D441" s="381">
        <v>0</v>
      </c>
      <c r="E441" s="21">
        <v>12.92</v>
      </c>
      <c r="F441" s="21">
        <v>15.5</v>
      </c>
      <c r="G441" s="166">
        <f t="shared" si="12"/>
        <v>0</v>
      </c>
      <c r="H441" s="102">
        <f t="shared" si="13"/>
        <v>0</v>
      </c>
    </row>
    <row r="442" spans="1:8" ht="15" customHeight="1" x14ac:dyDescent="0.25">
      <c r="A442" s="97" t="s">
        <v>1355</v>
      </c>
      <c r="B442" s="154" t="s">
        <v>1356</v>
      </c>
      <c r="C442" s="98"/>
      <c r="D442" s="381">
        <v>0</v>
      </c>
      <c r="E442" s="21">
        <v>10.92</v>
      </c>
      <c r="F442" s="21">
        <v>13.1</v>
      </c>
      <c r="G442" s="166">
        <f t="shared" si="12"/>
        <v>0</v>
      </c>
      <c r="H442" s="102">
        <f t="shared" si="13"/>
        <v>0</v>
      </c>
    </row>
    <row r="443" spans="1:8" ht="15" customHeight="1" x14ac:dyDescent="0.25">
      <c r="A443" s="97" t="s">
        <v>1357</v>
      </c>
      <c r="B443" s="154" t="s">
        <v>1358</v>
      </c>
      <c r="C443" s="98"/>
      <c r="D443" s="381">
        <v>0</v>
      </c>
      <c r="E443" s="21">
        <v>10.92</v>
      </c>
      <c r="F443" s="21">
        <v>13.1</v>
      </c>
      <c r="G443" s="166">
        <f t="shared" si="12"/>
        <v>0</v>
      </c>
      <c r="H443" s="102">
        <f t="shared" si="13"/>
        <v>0</v>
      </c>
    </row>
    <row r="444" spans="1:8" ht="15" customHeight="1" x14ac:dyDescent="0.25">
      <c r="A444" s="97" t="s">
        <v>1359</v>
      </c>
      <c r="B444" s="154" t="s">
        <v>1360</v>
      </c>
      <c r="C444" s="98"/>
      <c r="D444" s="381">
        <v>0</v>
      </c>
      <c r="E444" s="21">
        <v>12.92</v>
      </c>
      <c r="F444" s="21">
        <v>15.5</v>
      </c>
      <c r="G444" s="166">
        <f t="shared" si="12"/>
        <v>0</v>
      </c>
      <c r="H444" s="102">
        <f t="shared" si="13"/>
        <v>0</v>
      </c>
    </row>
    <row r="445" spans="1:8" ht="15" customHeight="1" x14ac:dyDescent="0.25">
      <c r="A445" s="97" t="s">
        <v>1361</v>
      </c>
      <c r="B445" s="154" t="s">
        <v>1362</v>
      </c>
      <c r="C445" s="98"/>
      <c r="D445" s="381">
        <v>0</v>
      </c>
      <c r="E445" s="21">
        <v>8.58</v>
      </c>
      <c r="F445" s="21">
        <v>10.3</v>
      </c>
      <c r="G445" s="166">
        <f t="shared" si="12"/>
        <v>0</v>
      </c>
      <c r="H445" s="102">
        <f t="shared" si="13"/>
        <v>0</v>
      </c>
    </row>
    <row r="446" spans="1:8" ht="15" customHeight="1" x14ac:dyDescent="0.25">
      <c r="A446" s="97" t="s">
        <v>1363</v>
      </c>
      <c r="B446" s="154" t="s">
        <v>1364</v>
      </c>
      <c r="C446" s="98"/>
      <c r="D446" s="381">
        <v>0</v>
      </c>
      <c r="E446" s="21">
        <v>16.170000000000002</v>
      </c>
      <c r="F446" s="21">
        <v>19.399999999999999</v>
      </c>
      <c r="G446" s="166">
        <f t="shared" si="12"/>
        <v>0</v>
      </c>
      <c r="H446" s="102">
        <f t="shared" si="13"/>
        <v>0</v>
      </c>
    </row>
    <row r="447" spans="1:8" ht="15" customHeight="1" x14ac:dyDescent="0.25">
      <c r="A447" s="97" t="s">
        <v>1365</v>
      </c>
      <c r="B447" s="154" t="s">
        <v>1366</v>
      </c>
      <c r="C447" s="98"/>
      <c r="D447" s="381">
        <v>0</v>
      </c>
      <c r="E447" s="21">
        <v>16.170000000000002</v>
      </c>
      <c r="F447" s="21">
        <v>19.399999999999999</v>
      </c>
      <c r="G447" s="166">
        <f t="shared" si="12"/>
        <v>0</v>
      </c>
      <c r="H447" s="102">
        <f t="shared" si="13"/>
        <v>0</v>
      </c>
    </row>
    <row r="448" spans="1:8" ht="15" customHeight="1" x14ac:dyDescent="0.25">
      <c r="A448" s="97" t="s">
        <v>1367</v>
      </c>
      <c r="B448" s="154" t="s">
        <v>1368</v>
      </c>
      <c r="C448" s="98"/>
      <c r="D448" s="388">
        <v>0</v>
      </c>
      <c r="E448" s="21">
        <v>14.83</v>
      </c>
      <c r="F448" s="21">
        <v>17.8</v>
      </c>
      <c r="G448" s="170">
        <f t="shared" si="12"/>
        <v>0</v>
      </c>
      <c r="H448" s="102">
        <f t="shared" si="13"/>
        <v>0</v>
      </c>
    </row>
    <row r="449" spans="1:8" ht="15" customHeight="1" x14ac:dyDescent="0.25">
      <c r="A449" s="157"/>
      <c r="B449" s="158"/>
      <c r="C449" s="159"/>
      <c r="D449" s="385"/>
      <c r="E449" s="160"/>
      <c r="F449" s="161" t="s">
        <v>100</v>
      </c>
      <c r="G449" s="162">
        <f t="shared" ref="G449:H449" si="14">SUM(G323:G448)</f>
        <v>0</v>
      </c>
      <c r="H449" s="163">
        <f t="shared" si="14"/>
        <v>0</v>
      </c>
    </row>
    <row r="450" spans="1:8" ht="15" customHeight="1" x14ac:dyDescent="0.25">
      <c r="A450" s="93"/>
      <c r="B450" s="544" t="s">
        <v>1785</v>
      </c>
      <c r="C450" s="509"/>
      <c r="D450" s="386"/>
      <c r="E450" s="95"/>
      <c r="F450" s="164"/>
      <c r="G450" s="95"/>
      <c r="H450" s="165"/>
    </row>
    <row r="451" spans="1:8" ht="15" customHeight="1" x14ac:dyDescent="0.25">
      <c r="A451" s="97" t="s">
        <v>376</v>
      </c>
      <c r="B451" s="154" t="s">
        <v>377</v>
      </c>
      <c r="C451" s="98"/>
      <c r="D451" s="381">
        <v>0</v>
      </c>
      <c r="E451" s="21">
        <v>994.92</v>
      </c>
      <c r="F451" s="21">
        <v>1193.9000000000001</v>
      </c>
      <c r="G451" s="166">
        <f t="shared" ref="G451:G463" si="15">D451*E451</f>
        <v>0</v>
      </c>
      <c r="H451" s="102">
        <f t="shared" ref="H451:H463" si="16">D451*F451</f>
        <v>0</v>
      </c>
    </row>
    <row r="452" spans="1:8" ht="15" customHeight="1" x14ac:dyDescent="0.25">
      <c r="A452" s="97" t="s">
        <v>378</v>
      </c>
      <c r="B452" s="154" t="s">
        <v>379</v>
      </c>
      <c r="C452" s="98"/>
      <c r="D452" s="381">
        <v>0</v>
      </c>
      <c r="E452" s="21">
        <v>51.42</v>
      </c>
      <c r="F452" s="21">
        <v>61.7</v>
      </c>
      <c r="G452" s="166">
        <f t="shared" si="15"/>
        <v>0</v>
      </c>
      <c r="H452" s="102">
        <f t="shared" si="16"/>
        <v>0</v>
      </c>
    </row>
    <row r="453" spans="1:8" ht="15" customHeight="1" x14ac:dyDescent="0.25">
      <c r="A453" s="97" t="s">
        <v>380</v>
      </c>
      <c r="B453" s="154" t="s">
        <v>381</v>
      </c>
      <c r="C453" s="98"/>
      <c r="D453" s="381">
        <v>0</v>
      </c>
      <c r="E453" s="21">
        <v>32.42</v>
      </c>
      <c r="F453" s="21">
        <v>38.9</v>
      </c>
      <c r="G453" s="166">
        <f t="shared" si="15"/>
        <v>0</v>
      </c>
      <c r="H453" s="102">
        <f t="shared" si="16"/>
        <v>0</v>
      </c>
    </row>
    <row r="454" spans="1:8" ht="15" customHeight="1" x14ac:dyDescent="0.25">
      <c r="A454" s="97" t="s">
        <v>382</v>
      </c>
      <c r="B454" s="154" t="s">
        <v>383</v>
      </c>
      <c r="C454" s="98"/>
      <c r="D454" s="381">
        <v>0</v>
      </c>
      <c r="E454" s="21">
        <v>43.25</v>
      </c>
      <c r="F454" s="21">
        <v>51.9</v>
      </c>
      <c r="G454" s="166">
        <f t="shared" si="15"/>
        <v>0</v>
      </c>
      <c r="H454" s="102">
        <f t="shared" si="16"/>
        <v>0</v>
      </c>
    </row>
    <row r="455" spans="1:8" ht="15" customHeight="1" x14ac:dyDescent="0.25">
      <c r="A455" s="97" t="s">
        <v>384</v>
      </c>
      <c r="B455" s="154" t="s">
        <v>385</v>
      </c>
      <c r="C455" s="98"/>
      <c r="D455" s="381">
        <v>0</v>
      </c>
      <c r="E455" s="21">
        <v>158</v>
      </c>
      <c r="F455" s="21">
        <v>189.6</v>
      </c>
      <c r="G455" s="166">
        <f t="shared" si="15"/>
        <v>0</v>
      </c>
      <c r="H455" s="102">
        <f t="shared" si="16"/>
        <v>0</v>
      </c>
    </row>
    <row r="456" spans="1:8" ht="15" customHeight="1" x14ac:dyDescent="0.25">
      <c r="A456" s="97" t="s">
        <v>386</v>
      </c>
      <c r="B456" s="154" t="s">
        <v>387</v>
      </c>
      <c r="C456" s="98"/>
      <c r="D456" s="381">
        <v>0</v>
      </c>
      <c r="E456" s="21">
        <v>4</v>
      </c>
      <c r="F456" s="21">
        <v>4.8</v>
      </c>
      <c r="G456" s="166">
        <f t="shared" si="15"/>
        <v>0</v>
      </c>
      <c r="H456" s="102">
        <f t="shared" si="16"/>
        <v>0</v>
      </c>
    </row>
    <row r="457" spans="1:8" ht="15" customHeight="1" x14ac:dyDescent="0.25">
      <c r="A457" s="97" t="s">
        <v>388</v>
      </c>
      <c r="B457" s="154" t="s">
        <v>389</v>
      </c>
      <c r="C457" s="98"/>
      <c r="D457" s="381">
        <v>0</v>
      </c>
      <c r="E457" s="21">
        <v>4</v>
      </c>
      <c r="F457" s="21">
        <v>4.8</v>
      </c>
      <c r="G457" s="166">
        <f t="shared" si="15"/>
        <v>0</v>
      </c>
      <c r="H457" s="102">
        <f t="shared" si="16"/>
        <v>0</v>
      </c>
    </row>
    <row r="458" spans="1:8" ht="15" customHeight="1" x14ac:dyDescent="0.25">
      <c r="A458" s="97" t="s">
        <v>390</v>
      </c>
      <c r="B458" s="154" t="s">
        <v>391</v>
      </c>
      <c r="C458" s="98"/>
      <c r="D458" s="381">
        <v>0</v>
      </c>
      <c r="E458" s="21">
        <v>155.58000000000001</v>
      </c>
      <c r="F458" s="21">
        <v>186.7</v>
      </c>
      <c r="G458" s="166">
        <f t="shared" si="15"/>
        <v>0</v>
      </c>
      <c r="H458" s="102">
        <f t="shared" si="16"/>
        <v>0</v>
      </c>
    </row>
    <row r="459" spans="1:8" ht="15" customHeight="1" x14ac:dyDescent="0.25">
      <c r="A459" s="97" t="s">
        <v>1786</v>
      </c>
      <c r="B459" s="154" t="s">
        <v>1787</v>
      </c>
      <c r="C459" s="98"/>
      <c r="D459" s="381">
        <v>0</v>
      </c>
      <c r="E459" s="21">
        <v>990.58</v>
      </c>
      <c r="F459" s="21">
        <v>1188.7</v>
      </c>
      <c r="G459" s="166">
        <f t="shared" si="15"/>
        <v>0</v>
      </c>
      <c r="H459" s="102">
        <f t="shared" si="16"/>
        <v>0</v>
      </c>
    </row>
    <row r="460" spans="1:8" ht="15" customHeight="1" x14ac:dyDescent="0.25">
      <c r="A460" s="97" t="s">
        <v>1788</v>
      </c>
      <c r="B460" s="154" t="s">
        <v>1789</v>
      </c>
      <c r="C460" s="98"/>
      <c r="D460" s="381">
        <v>0</v>
      </c>
      <c r="E460" s="21">
        <v>50.08</v>
      </c>
      <c r="F460" s="21">
        <v>60.1</v>
      </c>
      <c r="G460" s="166">
        <f t="shared" si="15"/>
        <v>0</v>
      </c>
      <c r="H460" s="102">
        <f t="shared" si="16"/>
        <v>0</v>
      </c>
    </row>
    <row r="461" spans="1:8" ht="15" customHeight="1" x14ac:dyDescent="0.25">
      <c r="A461" s="97" t="s">
        <v>1790</v>
      </c>
      <c r="B461" s="154" t="s">
        <v>1791</v>
      </c>
      <c r="C461" s="98"/>
      <c r="D461" s="381">
        <v>0</v>
      </c>
      <c r="E461" s="21">
        <v>10.25</v>
      </c>
      <c r="F461" s="21">
        <v>12.3</v>
      </c>
      <c r="G461" s="166">
        <f t="shared" si="15"/>
        <v>0</v>
      </c>
      <c r="H461" s="102">
        <f t="shared" si="16"/>
        <v>0</v>
      </c>
    </row>
    <row r="462" spans="1:8" ht="15" customHeight="1" x14ac:dyDescent="0.25">
      <c r="A462" s="97" t="s">
        <v>1792</v>
      </c>
      <c r="B462" s="154" t="s">
        <v>1793</v>
      </c>
      <c r="C462" s="98"/>
      <c r="D462" s="381">
        <v>0</v>
      </c>
      <c r="E462" s="21">
        <v>10.25</v>
      </c>
      <c r="F462" s="21">
        <v>12.3</v>
      </c>
      <c r="G462" s="166">
        <f t="shared" si="15"/>
        <v>0</v>
      </c>
      <c r="H462" s="102">
        <f t="shared" si="16"/>
        <v>0</v>
      </c>
    </row>
    <row r="463" spans="1:8" ht="15" customHeight="1" x14ac:dyDescent="0.25">
      <c r="A463" s="97" t="s">
        <v>418</v>
      </c>
      <c r="B463" s="154" t="s">
        <v>419</v>
      </c>
      <c r="C463" s="98"/>
      <c r="D463" s="388">
        <v>0</v>
      </c>
      <c r="E463" s="21">
        <v>397.75</v>
      </c>
      <c r="F463" s="21">
        <v>477.3</v>
      </c>
      <c r="G463" s="166">
        <f t="shared" si="15"/>
        <v>0</v>
      </c>
      <c r="H463" s="102">
        <f t="shared" si="16"/>
        <v>0</v>
      </c>
    </row>
    <row r="464" spans="1:8" ht="15" customHeight="1" x14ac:dyDescent="0.25">
      <c r="A464" s="157"/>
      <c r="B464" s="158"/>
      <c r="C464" s="159"/>
      <c r="D464" s="385"/>
      <c r="E464" s="160"/>
      <c r="F464" s="161" t="s">
        <v>100</v>
      </c>
      <c r="G464" s="162">
        <f t="shared" ref="G464:H464" si="17">SUM(G451:G463)</f>
        <v>0</v>
      </c>
      <c r="H464" s="163">
        <f t="shared" si="17"/>
        <v>0</v>
      </c>
    </row>
    <row r="465" spans="1:8" ht="15" customHeight="1" x14ac:dyDescent="0.25">
      <c r="A465" s="93"/>
      <c r="B465" s="544" t="s">
        <v>1794</v>
      </c>
      <c r="C465" s="509"/>
      <c r="D465" s="386"/>
      <c r="E465" s="95"/>
      <c r="F465" s="164"/>
      <c r="G465" s="95"/>
      <c r="H465" s="165"/>
    </row>
    <row r="466" spans="1:8" ht="15" customHeight="1" x14ac:dyDescent="0.25">
      <c r="A466" s="97" t="s">
        <v>1795</v>
      </c>
      <c r="B466" s="154" t="s">
        <v>1796</v>
      </c>
      <c r="C466" s="98"/>
      <c r="D466" s="381">
        <v>0</v>
      </c>
      <c r="E466" s="21">
        <v>145.25</v>
      </c>
      <c r="F466" s="21">
        <v>174.3</v>
      </c>
      <c r="G466" s="166">
        <f t="shared" ref="G466:G467" si="18">D466*E466</f>
        <v>0</v>
      </c>
      <c r="H466" s="102">
        <f t="shared" ref="H466:H467" si="19">D466*F466</f>
        <v>0</v>
      </c>
    </row>
    <row r="467" spans="1:8" ht="15" customHeight="1" x14ac:dyDescent="0.25">
      <c r="A467" s="97" t="s">
        <v>1797</v>
      </c>
      <c r="B467" s="154" t="s">
        <v>1798</v>
      </c>
      <c r="C467" s="98"/>
      <c r="D467" s="388">
        <v>0</v>
      </c>
      <c r="E467" s="21">
        <v>323.67</v>
      </c>
      <c r="F467" s="21">
        <v>388.4</v>
      </c>
      <c r="G467" s="170">
        <f t="shared" si="18"/>
        <v>0</v>
      </c>
      <c r="H467" s="102">
        <f t="shared" si="19"/>
        <v>0</v>
      </c>
    </row>
    <row r="468" spans="1:8" ht="15" customHeight="1" x14ac:dyDescent="0.25">
      <c r="A468" s="157"/>
      <c r="B468" s="158"/>
      <c r="C468" s="159"/>
      <c r="D468" s="385"/>
      <c r="E468" s="160"/>
      <c r="F468" s="161" t="s">
        <v>100</v>
      </c>
      <c r="G468" s="162">
        <f t="shared" ref="G468:H468" si="20">SUM(G466:G467)</f>
        <v>0</v>
      </c>
      <c r="H468" s="163">
        <f t="shared" si="20"/>
        <v>0</v>
      </c>
    </row>
    <row r="469" spans="1:8" ht="15" customHeight="1" x14ac:dyDescent="0.25">
      <c r="A469" s="93"/>
      <c r="B469" s="544" t="s">
        <v>1799</v>
      </c>
      <c r="C469" s="509"/>
      <c r="D469" s="386"/>
      <c r="E469" s="95"/>
      <c r="F469" s="164"/>
      <c r="G469" s="95"/>
      <c r="H469" s="165"/>
    </row>
    <row r="470" spans="1:8" ht="15" customHeight="1" x14ac:dyDescent="0.25">
      <c r="A470" s="97" t="s">
        <v>1373</v>
      </c>
      <c r="B470" s="154" t="s">
        <v>1374</v>
      </c>
      <c r="C470" s="98"/>
      <c r="D470" s="381">
        <v>0</v>
      </c>
      <c r="E470" s="21">
        <v>304.17</v>
      </c>
      <c r="F470" s="21">
        <v>365</v>
      </c>
      <c r="G470" s="166">
        <f t="shared" ref="G470:G507" si="21">D470*E470</f>
        <v>0</v>
      </c>
      <c r="H470" s="102">
        <f t="shared" ref="H470:H507" si="22">D470*F470</f>
        <v>0</v>
      </c>
    </row>
    <row r="471" spans="1:8" ht="15" customHeight="1" x14ac:dyDescent="0.25">
      <c r="A471" s="119" t="s">
        <v>1375</v>
      </c>
      <c r="B471" s="120" t="s">
        <v>1376</v>
      </c>
      <c r="C471" s="121"/>
      <c r="D471" s="383">
        <v>0</v>
      </c>
      <c r="E471" s="122">
        <v>27.2</v>
      </c>
      <c r="F471" s="122">
        <v>32.64</v>
      </c>
      <c r="G471" s="171">
        <f t="shared" si="21"/>
        <v>0</v>
      </c>
      <c r="H471" s="124">
        <f t="shared" si="22"/>
        <v>0</v>
      </c>
    </row>
    <row r="472" spans="1:8" ht="15" customHeight="1" x14ac:dyDescent="0.25">
      <c r="A472" s="97" t="s">
        <v>702</v>
      </c>
      <c r="B472" s="154" t="s">
        <v>703</v>
      </c>
      <c r="C472" s="98"/>
      <c r="D472" s="381">
        <v>0</v>
      </c>
      <c r="E472" s="21">
        <v>37.83</v>
      </c>
      <c r="F472" s="21">
        <v>45.4</v>
      </c>
      <c r="G472" s="166">
        <f t="shared" si="21"/>
        <v>0</v>
      </c>
      <c r="H472" s="102">
        <f t="shared" si="22"/>
        <v>0</v>
      </c>
    </row>
    <row r="473" spans="1:8" ht="15" customHeight="1" x14ac:dyDescent="0.25">
      <c r="A473" s="97" t="s">
        <v>704</v>
      </c>
      <c r="B473" s="154" t="s">
        <v>705</v>
      </c>
      <c r="C473" s="98"/>
      <c r="D473" s="381">
        <v>0</v>
      </c>
      <c r="E473" s="21">
        <v>3.08</v>
      </c>
      <c r="F473" s="21">
        <v>3.7</v>
      </c>
      <c r="G473" s="166">
        <f t="shared" si="21"/>
        <v>0</v>
      </c>
      <c r="H473" s="102">
        <f t="shared" si="22"/>
        <v>0</v>
      </c>
    </row>
    <row r="474" spans="1:8" ht="15" customHeight="1" x14ac:dyDescent="0.25">
      <c r="A474" s="97" t="s">
        <v>706</v>
      </c>
      <c r="B474" s="154" t="s">
        <v>707</v>
      </c>
      <c r="C474" s="98"/>
      <c r="D474" s="381">
        <v>0</v>
      </c>
      <c r="E474" s="21">
        <v>3.08</v>
      </c>
      <c r="F474" s="21">
        <v>3.7</v>
      </c>
      <c r="G474" s="166">
        <f t="shared" si="21"/>
        <v>0</v>
      </c>
      <c r="H474" s="102">
        <f t="shared" si="22"/>
        <v>0</v>
      </c>
    </row>
    <row r="475" spans="1:8" ht="15" customHeight="1" x14ac:dyDescent="0.25">
      <c r="A475" s="97" t="s">
        <v>708</v>
      </c>
      <c r="B475" s="154" t="s">
        <v>709</v>
      </c>
      <c r="C475" s="98"/>
      <c r="D475" s="381">
        <v>0</v>
      </c>
      <c r="E475" s="21">
        <v>3.08</v>
      </c>
      <c r="F475" s="21">
        <v>3.7</v>
      </c>
      <c r="G475" s="166">
        <f t="shared" si="21"/>
        <v>0</v>
      </c>
      <c r="H475" s="102">
        <f t="shared" si="22"/>
        <v>0</v>
      </c>
    </row>
    <row r="476" spans="1:8" ht="15" customHeight="1" x14ac:dyDescent="0.25">
      <c r="A476" s="97" t="s">
        <v>710</v>
      </c>
      <c r="B476" s="154" t="s">
        <v>711</v>
      </c>
      <c r="C476" s="98"/>
      <c r="D476" s="381">
        <v>0</v>
      </c>
      <c r="E476" s="21">
        <v>3.08</v>
      </c>
      <c r="F476" s="21">
        <v>3.7</v>
      </c>
      <c r="G476" s="166">
        <f t="shared" si="21"/>
        <v>0</v>
      </c>
      <c r="H476" s="102">
        <f t="shared" si="22"/>
        <v>0</v>
      </c>
    </row>
    <row r="477" spans="1:8" ht="15" customHeight="1" x14ac:dyDescent="0.25">
      <c r="A477" s="97" t="s">
        <v>712</v>
      </c>
      <c r="B477" s="154" t="s">
        <v>713</v>
      </c>
      <c r="C477" s="98"/>
      <c r="D477" s="381">
        <v>0</v>
      </c>
      <c r="E477" s="21">
        <v>3.08</v>
      </c>
      <c r="F477" s="21">
        <v>3.7</v>
      </c>
      <c r="G477" s="166">
        <f t="shared" si="21"/>
        <v>0</v>
      </c>
      <c r="H477" s="102">
        <f t="shared" si="22"/>
        <v>0</v>
      </c>
    </row>
    <row r="478" spans="1:8" ht="15" customHeight="1" x14ac:dyDescent="0.25">
      <c r="A478" s="97" t="s">
        <v>714</v>
      </c>
      <c r="B478" s="154" t="s">
        <v>715</v>
      </c>
      <c r="C478" s="98"/>
      <c r="D478" s="381">
        <v>0</v>
      </c>
      <c r="E478" s="21">
        <v>3.08</v>
      </c>
      <c r="F478" s="21">
        <v>3.7</v>
      </c>
      <c r="G478" s="166">
        <f t="shared" si="21"/>
        <v>0</v>
      </c>
      <c r="H478" s="102">
        <f t="shared" si="22"/>
        <v>0</v>
      </c>
    </row>
    <row r="479" spans="1:8" ht="15" customHeight="1" x14ac:dyDescent="0.25">
      <c r="A479" s="97" t="s">
        <v>716</v>
      </c>
      <c r="B479" s="154" t="s">
        <v>717</v>
      </c>
      <c r="C479" s="98"/>
      <c r="D479" s="381">
        <v>0</v>
      </c>
      <c r="E479" s="21">
        <v>3.08</v>
      </c>
      <c r="F479" s="21">
        <v>3.7</v>
      </c>
      <c r="G479" s="166">
        <f t="shared" si="21"/>
        <v>0</v>
      </c>
      <c r="H479" s="102">
        <f t="shared" si="22"/>
        <v>0</v>
      </c>
    </row>
    <row r="480" spans="1:8" ht="15" customHeight="1" x14ac:dyDescent="0.25">
      <c r="A480" s="97" t="s">
        <v>718</v>
      </c>
      <c r="B480" s="154" t="s">
        <v>719</v>
      </c>
      <c r="C480" s="98"/>
      <c r="D480" s="381">
        <v>0</v>
      </c>
      <c r="E480" s="21">
        <v>3.08</v>
      </c>
      <c r="F480" s="21">
        <v>3.7</v>
      </c>
      <c r="G480" s="166">
        <f t="shared" si="21"/>
        <v>0</v>
      </c>
      <c r="H480" s="102">
        <f t="shared" si="22"/>
        <v>0</v>
      </c>
    </row>
    <row r="481" spans="1:8" ht="15" customHeight="1" x14ac:dyDescent="0.25">
      <c r="A481" s="97" t="s">
        <v>720</v>
      </c>
      <c r="B481" s="154" t="s">
        <v>721</v>
      </c>
      <c r="C481" s="98"/>
      <c r="D481" s="381">
        <v>0</v>
      </c>
      <c r="E481" s="21">
        <v>3.08</v>
      </c>
      <c r="F481" s="21">
        <v>3.7</v>
      </c>
      <c r="G481" s="166">
        <f t="shared" si="21"/>
        <v>0</v>
      </c>
      <c r="H481" s="102">
        <f t="shared" si="22"/>
        <v>0</v>
      </c>
    </row>
    <row r="482" spans="1:8" ht="15" customHeight="1" x14ac:dyDescent="0.25">
      <c r="A482" s="97" t="s">
        <v>722</v>
      </c>
      <c r="B482" s="154" t="s">
        <v>723</v>
      </c>
      <c r="C482" s="98"/>
      <c r="D482" s="381">
        <v>0</v>
      </c>
      <c r="E482" s="21">
        <v>3.08</v>
      </c>
      <c r="F482" s="21">
        <v>3.7</v>
      </c>
      <c r="G482" s="166">
        <f t="shared" si="21"/>
        <v>0</v>
      </c>
      <c r="H482" s="102">
        <f t="shared" si="22"/>
        <v>0</v>
      </c>
    </row>
    <row r="483" spans="1:8" ht="15" customHeight="1" x14ac:dyDescent="0.25">
      <c r="A483" s="97" t="s">
        <v>724</v>
      </c>
      <c r="B483" s="154" t="s">
        <v>725</v>
      </c>
      <c r="C483" s="98"/>
      <c r="D483" s="381">
        <v>0</v>
      </c>
      <c r="E483" s="21">
        <v>3.08</v>
      </c>
      <c r="F483" s="21">
        <v>3.7</v>
      </c>
      <c r="G483" s="166">
        <f t="shared" si="21"/>
        <v>0</v>
      </c>
      <c r="H483" s="102">
        <f t="shared" si="22"/>
        <v>0</v>
      </c>
    </row>
    <row r="484" spans="1:8" ht="15" customHeight="1" x14ac:dyDescent="0.25">
      <c r="A484" s="97" t="s">
        <v>726</v>
      </c>
      <c r="B484" s="154" t="s">
        <v>727</v>
      </c>
      <c r="C484" s="98"/>
      <c r="D484" s="381">
        <v>0</v>
      </c>
      <c r="E484" s="21">
        <v>3.08</v>
      </c>
      <c r="F484" s="21">
        <v>3.7</v>
      </c>
      <c r="G484" s="166">
        <f t="shared" si="21"/>
        <v>0</v>
      </c>
      <c r="H484" s="102">
        <f t="shared" si="22"/>
        <v>0</v>
      </c>
    </row>
    <row r="485" spans="1:8" ht="15" customHeight="1" x14ac:dyDescent="0.25">
      <c r="A485" s="97" t="s">
        <v>728</v>
      </c>
      <c r="B485" s="154" t="s">
        <v>729</v>
      </c>
      <c r="C485" s="98"/>
      <c r="D485" s="381">
        <v>0</v>
      </c>
      <c r="E485" s="21">
        <v>3.08</v>
      </c>
      <c r="F485" s="21">
        <v>3.7</v>
      </c>
      <c r="G485" s="166">
        <f t="shared" si="21"/>
        <v>0</v>
      </c>
      <c r="H485" s="102">
        <f t="shared" si="22"/>
        <v>0</v>
      </c>
    </row>
    <row r="486" spans="1:8" ht="15" customHeight="1" x14ac:dyDescent="0.25">
      <c r="A486" s="97" t="s">
        <v>730</v>
      </c>
      <c r="B486" s="154" t="s">
        <v>731</v>
      </c>
      <c r="C486" s="98"/>
      <c r="D486" s="381">
        <v>0</v>
      </c>
      <c r="E486" s="21">
        <v>3.08</v>
      </c>
      <c r="F486" s="21">
        <v>3.7</v>
      </c>
      <c r="G486" s="166">
        <f t="shared" si="21"/>
        <v>0</v>
      </c>
      <c r="H486" s="102">
        <f t="shared" si="22"/>
        <v>0</v>
      </c>
    </row>
    <row r="487" spans="1:8" ht="15" customHeight="1" x14ac:dyDescent="0.25">
      <c r="A487" s="97" t="s">
        <v>732</v>
      </c>
      <c r="B487" s="154" t="s">
        <v>733</v>
      </c>
      <c r="C487" s="98"/>
      <c r="D487" s="381">
        <v>0</v>
      </c>
      <c r="E487" s="21">
        <v>3.08</v>
      </c>
      <c r="F487" s="21">
        <v>3.7</v>
      </c>
      <c r="G487" s="166">
        <f t="shared" si="21"/>
        <v>0</v>
      </c>
      <c r="H487" s="102">
        <f t="shared" si="22"/>
        <v>0</v>
      </c>
    </row>
    <row r="488" spans="1:8" ht="15" customHeight="1" x14ac:dyDescent="0.25">
      <c r="A488" s="97" t="s">
        <v>734</v>
      </c>
      <c r="B488" s="154" t="s">
        <v>735</v>
      </c>
      <c r="C488" s="98"/>
      <c r="D488" s="381">
        <v>0</v>
      </c>
      <c r="E488" s="21">
        <v>3.08</v>
      </c>
      <c r="F488" s="21">
        <v>3.7</v>
      </c>
      <c r="G488" s="166">
        <f t="shared" si="21"/>
        <v>0</v>
      </c>
      <c r="H488" s="102">
        <f t="shared" si="22"/>
        <v>0</v>
      </c>
    </row>
    <row r="489" spans="1:8" ht="15" customHeight="1" x14ac:dyDescent="0.25">
      <c r="A489" s="97" t="s">
        <v>736</v>
      </c>
      <c r="B489" s="154" t="s">
        <v>737</v>
      </c>
      <c r="C489" s="98"/>
      <c r="D489" s="381">
        <v>0</v>
      </c>
      <c r="E489" s="21">
        <v>3.08</v>
      </c>
      <c r="F489" s="21">
        <v>3.7</v>
      </c>
      <c r="G489" s="166">
        <f t="shared" si="21"/>
        <v>0</v>
      </c>
      <c r="H489" s="102">
        <f t="shared" si="22"/>
        <v>0</v>
      </c>
    </row>
    <row r="490" spans="1:8" ht="15" customHeight="1" x14ac:dyDescent="0.25">
      <c r="A490" s="97" t="s">
        <v>738</v>
      </c>
      <c r="B490" s="154" t="s">
        <v>739</v>
      </c>
      <c r="C490" s="98"/>
      <c r="D490" s="381">
        <v>0</v>
      </c>
      <c r="E490" s="21">
        <v>3.08</v>
      </c>
      <c r="F490" s="21">
        <v>3.7</v>
      </c>
      <c r="G490" s="166">
        <f t="shared" si="21"/>
        <v>0</v>
      </c>
      <c r="H490" s="102">
        <f t="shared" si="22"/>
        <v>0</v>
      </c>
    </row>
    <row r="491" spans="1:8" ht="15" customHeight="1" x14ac:dyDescent="0.25">
      <c r="A491" s="97" t="s">
        <v>742</v>
      </c>
      <c r="B491" s="154" t="s">
        <v>743</v>
      </c>
      <c r="C491" s="98"/>
      <c r="D491" s="381">
        <v>0</v>
      </c>
      <c r="E491" s="21">
        <v>98.25</v>
      </c>
      <c r="F491" s="21">
        <v>117.9</v>
      </c>
      <c r="G491" s="166">
        <f t="shared" si="21"/>
        <v>0</v>
      </c>
      <c r="H491" s="102">
        <f t="shared" si="22"/>
        <v>0</v>
      </c>
    </row>
    <row r="492" spans="1:8" ht="15" customHeight="1" x14ac:dyDescent="0.25">
      <c r="A492" s="97" t="s">
        <v>744</v>
      </c>
      <c r="B492" s="154" t="s">
        <v>745</v>
      </c>
      <c r="C492" s="98"/>
      <c r="D492" s="381">
        <v>0</v>
      </c>
      <c r="E492" s="21">
        <v>7.83</v>
      </c>
      <c r="F492" s="21">
        <v>9.4</v>
      </c>
      <c r="G492" s="166">
        <f t="shared" si="21"/>
        <v>0</v>
      </c>
      <c r="H492" s="102">
        <f t="shared" si="22"/>
        <v>0</v>
      </c>
    </row>
    <row r="493" spans="1:8" ht="15" customHeight="1" x14ac:dyDescent="0.25">
      <c r="A493" s="119" t="s">
        <v>1377</v>
      </c>
      <c r="B493" s="120" t="s">
        <v>1378</v>
      </c>
      <c r="C493" s="121"/>
      <c r="D493" s="383">
        <v>0</v>
      </c>
      <c r="E493" s="122">
        <v>5.0999999999999996</v>
      </c>
      <c r="F493" s="122">
        <v>6.12</v>
      </c>
      <c r="G493" s="171">
        <f t="shared" si="21"/>
        <v>0</v>
      </c>
      <c r="H493" s="124">
        <f t="shared" si="22"/>
        <v>0</v>
      </c>
    </row>
    <row r="494" spans="1:8" ht="15" customHeight="1" x14ac:dyDescent="0.25">
      <c r="A494" s="119" t="s">
        <v>1379</v>
      </c>
      <c r="B494" s="120" t="s">
        <v>1380</v>
      </c>
      <c r="C494" s="121"/>
      <c r="D494" s="383">
        <v>0</v>
      </c>
      <c r="E494" s="122">
        <v>6.6</v>
      </c>
      <c r="F494" s="122">
        <v>7.92</v>
      </c>
      <c r="G494" s="171">
        <f t="shared" si="21"/>
        <v>0</v>
      </c>
      <c r="H494" s="124">
        <f t="shared" si="22"/>
        <v>0</v>
      </c>
    </row>
    <row r="495" spans="1:8" ht="15" customHeight="1" x14ac:dyDescent="0.25">
      <c r="A495" s="119" t="s">
        <v>1381</v>
      </c>
      <c r="B495" s="120" t="s">
        <v>1382</v>
      </c>
      <c r="C495" s="121"/>
      <c r="D495" s="383">
        <v>0</v>
      </c>
      <c r="E495" s="122">
        <v>5.5</v>
      </c>
      <c r="F495" s="122">
        <v>6.6</v>
      </c>
      <c r="G495" s="171">
        <f t="shared" si="21"/>
        <v>0</v>
      </c>
      <c r="H495" s="124">
        <f t="shared" si="22"/>
        <v>0</v>
      </c>
    </row>
    <row r="496" spans="1:8" ht="15" customHeight="1" x14ac:dyDescent="0.25">
      <c r="A496" s="119" t="s">
        <v>752</v>
      </c>
      <c r="B496" s="120" t="s">
        <v>753</v>
      </c>
      <c r="C496" s="121"/>
      <c r="D496" s="383">
        <v>0</v>
      </c>
      <c r="E496" s="122">
        <v>1.6</v>
      </c>
      <c r="F496" s="122">
        <v>1.92</v>
      </c>
      <c r="G496" s="171">
        <f t="shared" si="21"/>
        <v>0</v>
      </c>
      <c r="H496" s="124">
        <f t="shared" si="22"/>
        <v>0</v>
      </c>
    </row>
    <row r="497" spans="1:8" ht="15" customHeight="1" x14ac:dyDescent="0.25">
      <c r="A497" s="119" t="s">
        <v>754</v>
      </c>
      <c r="B497" s="120" t="s">
        <v>755</v>
      </c>
      <c r="C497" s="121"/>
      <c r="D497" s="383">
        <v>0</v>
      </c>
      <c r="E497" s="122">
        <v>15.6</v>
      </c>
      <c r="F497" s="122">
        <v>18.72</v>
      </c>
      <c r="G497" s="171">
        <f t="shared" si="21"/>
        <v>0</v>
      </c>
      <c r="H497" s="124">
        <f t="shared" si="22"/>
        <v>0</v>
      </c>
    </row>
    <row r="498" spans="1:8" ht="15" customHeight="1" x14ac:dyDescent="0.25">
      <c r="A498" s="119" t="s">
        <v>756</v>
      </c>
      <c r="B498" s="120" t="s">
        <v>757</v>
      </c>
      <c r="C498" s="121"/>
      <c r="D498" s="383">
        <v>0</v>
      </c>
      <c r="E498" s="122">
        <v>66</v>
      </c>
      <c r="F498" s="122">
        <v>79.2</v>
      </c>
      <c r="G498" s="171">
        <f t="shared" si="21"/>
        <v>0</v>
      </c>
      <c r="H498" s="124">
        <f t="shared" si="22"/>
        <v>0</v>
      </c>
    </row>
    <row r="499" spans="1:8" ht="15" customHeight="1" x14ac:dyDescent="0.25">
      <c r="A499" s="119" t="s">
        <v>1383</v>
      </c>
      <c r="B499" s="120" t="s">
        <v>1384</v>
      </c>
      <c r="C499" s="121"/>
      <c r="D499" s="383">
        <v>0</v>
      </c>
      <c r="E499" s="122">
        <v>4.8</v>
      </c>
      <c r="F499" s="122">
        <v>5.76</v>
      </c>
      <c r="G499" s="171">
        <f t="shared" si="21"/>
        <v>0</v>
      </c>
      <c r="H499" s="124">
        <f t="shared" si="22"/>
        <v>0</v>
      </c>
    </row>
    <row r="500" spans="1:8" ht="15" customHeight="1" x14ac:dyDescent="0.25">
      <c r="A500" s="119" t="s">
        <v>1385</v>
      </c>
      <c r="B500" s="120" t="s">
        <v>1386</v>
      </c>
      <c r="C500" s="121"/>
      <c r="D500" s="383">
        <v>0</v>
      </c>
      <c r="E500" s="122">
        <v>1.4</v>
      </c>
      <c r="F500" s="122">
        <v>1.68</v>
      </c>
      <c r="G500" s="171">
        <f t="shared" si="21"/>
        <v>0</v>
      </c>
      <c r="H500" s="124">
        <f t="shared" si="22"/>
        <v>0</v>
      </c>
    </row>
    <row r="501" spans="1:8" ht="15" customHeight="1" x14ac:dyDescent="0.25">
      <c r="A501" s="119" t="s">
        <v>758</v>
      </c>
      <c r="B501" s="120" t="s">
        <v>759</v>
      </c>
      <c r="C501" s="121"/>
      <c r="D501" s="383">
        <v>0</v>
      </c>
      <c r="E501" s="122">
        <v>1.6</v>
      </c>
      <c r="F501" s="122">
        <v>1.92</v>
      </c>
      <c r="G501" s="171">
        <f t="shared" si="21"/>
        <v>0</v>
      </c>
      <c r="H501" s="124">
        <f t="shared" si="22"/>
        <v>0</v>
      </c>
    </row>
    <row r="502" spans="1:8" ht="15" customHeight="1" x14ac:dyDescent="0.25">
      <c r="A502" s="119" t="s">
        <v>760</v>
      </c>
      <c r="B502" s="120" t="s">
        <v>761</v>
      </c>
      <c r="C502" s="121"/>
      <c r="D502" s="383">
        <v>0</v>
      </c>
      <c r="E502" s="122">
        <v>12.1</v>
      </c>
      <c r="F502" s="122">
        <v>14.52</v>
      </c>
      <c r="G502" s="171">
        <f t="shared" si="21"/>
        <v>0</v>
      </c>
      <c r="H502" s="124">
        <f t="shared" si="22"/>
        <v>0</v>
      </c>
    </row>
    <row r="503" spans="1:8" ht="15" customHeight="1" x14ac:dyDescent="0.25">
      <c r="A503" s="119" t="s">
        <v>1387</v>
      </c>
      <c r="B503" s="120" t="s">
        <v>1388</v>
      </c>
      <c r="C503" s="121"/>
      <c r="D503" s="383">
        <v>0</v>
      </c>
      <c r="E503" s="122">
        <v>4.7</v>
      </c>
      <c r="F503" s="122">
        <v>5.64</v>
      </c>
      <c r="G503" s="171">
        <f t="shared" si="21"/>
        <v>0</v>
      </c>
      <c r="H503" s="124">
        <f t="shared" si="22"/>
        <v>0</v>
      </c>
    </row>
    <row r="504" spans="1:8" ht="15" customHeight="1" x14ac:dyDescent="0.25">
      <c r="A504" s="119" t="s">
        <v>1389</v>
      </c>
      <c r="B504" s="120" t="s">
        <v>1390</v>
      </c>
      <c r="C504" s="121"/>
      <c r="D504" s="383">
        <v>0</v>
      </c>
      <c r="E504" s="122">
        <v>0.8</v>
      </c>
      <c r="F504" s="122">
        <v>0.96</v>
      </c>
      <c r="G504" s="171">
        <f t="shared" si="21"/>
        <v>0</v>
      </c>
      <c r="H504" s="124">
        <f t="shared" si="22"/>
        <v>0</v>
      </c>
    </row>
    <row r="505" spans="1:8" ht="15" customHeight="1" x14ac:dyDescent="0.25">
      <c r="A505" s="119" t="s">
        <v>1393</v>
      </c>
      <c r="B505" s="120" t="s">
        <v>1394</v>
      </c>
      <c r="C505" s="121"/>
      <c r="D505" s="383">
        <v>0</v>
      </c>
      <c r="E505" s="122">
        <v>0.3</v>
      </c>
      <c r="F505" s="122">
        <v>0.36</v>
      </c>
      <c r="G505" s="171">
        <f t="shared" si="21"/>
        <v>0</v>
      </c>
      <c r="H505" s="124">
        <f t="shared" si="22"/>
        <v>0</v>
      </c>
    </row>
    <row r="506" spans="1:8" ht="15" customHeight="1" x14ac:dyDescent="0.25">
      <c r="A506" s="119" t="s">
        <v>1395</v>
      </c>
      <c r="B506" s="120" t="s">
        <v>1396</v>
      </c>
      <c r="C506" s="121"/>
      <c r="D506" s="383">
        <v>0</v>
      </c>
      <c r="E506" s="122">
        <v>145.4</v>
      </c>
      <c r="F506" s="122">
        <v>174.48</v>
      </c>
      <c r="G506" s="171">
        <f t="shared" si="21"/>
        <v>0</v>
      </c>
      <c r="H506" s="124">
        <f t="shared" si="22"/>
        <v>0</v>
      </c>
    </row>
    <row r="507" spans="1:8" ht="15" customHeight="1" x14ac:dyDescent="0.25">
      <c r="A507" s="119" t="s">
        <v>1397</v>
      </c>
      <c r="B507" s="120" t="s">
        <v>1398</v>
      </c>
      <c r="C507" s="121"/>
      <c r="D507" s="384">
        <v>0</v>
      </c>
      <c r="E507" s="122">
        <v>324.8</v>
      </c>
      <c r="F507" s="122">
        <v>389.76</v>
      </c>
      <c r="G507" s="172">
        <f t="shared" si="21"/>
        <v>0</v>
      </c>
      <c r="H507" s="124">
        <f t="shared" si="22"/>
        <v>0</v>
      </c>
    </row>
    <row r="508" spans="1:8" ht="15" customHeight="1" x14ac:dyDescent="0.25">
      <c r="A508" s="157"/>
      <c r="B508" s="158"/>
      <c r="C508" s="159"/>
      <c r="D508" s="385"/>
      <c r="E508" s="160"/>
      <c r="F508" s="161" t="s">
        <v>100</v>
      </c>
      <c r="G508" s="162">
        <f t="shared" ref="G508:H508" si="23">SUM(G470:G507)</f>
        <v>0</v>
      </c>
      <c r="H508" s="163">
        <f t="shared" si="23"/>
        <v>0</v>
      </c>
    </row>
    <row r="509" spans="1:8" ht="15" customHeight="1" x14ac:dyDescent="0.25">
      <c r="A509" s="93"/>
      <c r="B509" s="544" t="s">
        <v>194</v>
      </c>
      <c r="C509" s="509"/>
      <c r="D509" s="386"/>
      <c r="E509" s="95"/>
      <c r="F509" s="164"/>
      <c r="G509" s="95"/>
      <c r="H509" s="165"/>
    </row>
    <row r="510" spans="1:8" ht="15" customHeight="1" x14ac:dyDescent="0.25">
      <c r="A510" s="41" t="s">
        <v>1147</v>
      </c>
      <c r="B510" s="42" t="s">
        <v>1148</v>
      </c>
      <c r="C510" s="103"/>
      <c r="D510" s="382">
        <v>0</v>
      </c>
      <c r="E510" s="44"/>
      <c r="F510" s="44"/>
      <c r="G510" s="169">
        <f t="shared" ref="G510:G539" si="24">D510*E510</f>
        <v>0</v>
      </c>
      <c r="H510" s="105">
        <f t="shared" ref="H510:H539" si="25">D510*F510</f>
        <v>0</v>
      </c>
    </row>
    <row r="511" spans="1:8" ht="15" customHeight="1" x14ac:dyDescent="0.25">
      <c r="A511" s="97" t="s">
        <v>1413</v>
      </c>
      <c r="B511" s="154" t="s">
        <v>1414</v>
      </c>
      <c r="C511" s="98"/>
      <c r="D511" s="381">
        <v>0</v>
      </c>
      <c r="E511" s="21">
        <v>107.5</v>
      </c>
      <c r="F511" s="21">
        <v>129</v>
      </c>
      <c r="G511" s="166">
        <f t="shared" si="24"/>
        <v>0</v>
      </c>
      <c r="H511" s="102">
        <f t="shared" si="25"/>
        <v>0</v>
      </c>
    </row>
    <row r="512" spans="1:8" ht="15" customHeight="1" x14ac:dyDescent="0.25">
      <c r="A512" s="97" t="s">
        <v>1415</v>
      </c>
      <c r="B512" s="154" t="s">
        <v>1416</v>
      </c>
      <c r="C512" s="98"/>
      <c r="D512" s="381">
        <v>0</v>
      </c>
      <c r="E512" s="21">
        <v>107.5</v>
      </c>
      <c r="F512" s="21">
        <v>129</v>
      </c>
      <c r="G512" s="166">
        <f t="shared" si="24"/>
        <v>0</v>
      </c>
      <c r="H512" s="102">
        <f t="shared" si="25"/>
        <v>0</v>
      </c>
    </row>
    <row r="513" spans="1:8" ht="15" customHeight="1" x14ac:dyDescent="0.25">
      <c r="A513" s="97" t="s">
        <v>1417</v>
      </c>
      <c r="B513" s="154" t="s">
        <v>1418</v>
      </c>
      <c r="C513" s="98"/>
      <c r="D513" s="381">
        <v>0</v>
      </c>
      <c r="E513" s="21">
        <v>107.5</v>
      </c>
      <c r="F513" s="21">
        <v>129</v>
      </c>
      <c r="G513" s="166">
        <f t="shared" si="24"/>
        <v>0</v>
      </c>
      <c r="H513" s="102">
        <f t="shared" si="25"/>
        <v>0</v>
      </c>
    </row>
    <row r="514" spans="1:8" ht="15" customHeight="1" x14ac:dyDescent="0.25">
      <c r="A514" s="97" t="s">
        <v>1419</v>
      </c>
      <c r="B514" s="154" t="s">
        <v>1420</v>
      </c>
      <c r="C514" s="98"/>
      <c r="D514" s="381">
        <v>0</v>
      </c>
      <c r="E514" s="21">
        <v>107.5</v>
      </c>
      <c r="F514" s="21">
        <v>129</v>
      </c>
      <c r="G514" s="166">
        <f t="shared" si="24"/>
        <v>0</v>
      </c>
      <c r="H514" s="102">
        <f t="shared" si="25"/>
        <v>0</v>
      </c>
    </row>
    <row r="515" spans="1:8" ht="15" customHeight="1" x14ac:dyDescent="0.25">
      <c r="A515" s="97" t="s">
        <v>1421</v>
      </c>
      <c r="B515" s="154" t="s">
        <v>1422</v>
      </c>
      <c r="C515" s="98"/>
      <c r="D515" s="381">
        <v>0</v>
      </c>
      <c r="E515" s="21">
        <v>107.5</v>
      </c>
      <c r="F515" s="21">
        <v>129</v>
      </c>
      <c r="G515" s="166">
        <f t="shared" si="24"/>
        <v>0</v>
      </c>
      <c r="H515" s="102">
        <f t="shared" si="25"/>
        <v>0</v>
      </c>
    </row>
    <row r="516" spans="1:8" ht="15" customHeight="1" x14ac:dyDescent="0.25">
      <c r="A516" s="97" t="s">
        <v>1423</v>
      </c>
      <c r="B516" s="154" t="s">
        <v>1424</v>
      </c>
      <c r="C516" s="98"/>
      <c r="D516" s="381">
        <v>0</v>
      </c>
      <c r="E516" s="21">
        <v>107.5</v>
      </c>
      <c r="F516" s="21">
        <v>129</v>
      </c>
      <c r="G516" s="166">
        <f t="shared" si="24"/>
        <v>0</v>
      </c>
      <c r="H516" s="102">
        <f t="shared" si="25"/>
        <v>0</v>
      </c>
    </row>
    <row r="517" spans="1:8" ht="15" customHeight="1" x14ac:dyDescent="0.25">
      <c r="A517" s="97" t="s">
        <v>1425</v>
      </c>
      <c r="B517" s="154" t="s">
        <v>1426</v>
      </c>
      <c r="C517" s="98"/>
      <c r="D517" s="381">
        <v>0</v>
      </c>
      <c r="E517" s="21">
        <v>107.5</v>
      </c>
      <c r="F517" s="21">
        <v>129</v>
      </c>
      <c r="G517" s="166">
        <f t="shared" si="24"/>
        <v>0</v>
      </c>
      <c r="H517" s="102">
        <f t="shared" si="25"/>
        <v>0</v>
      </c>
    </row>
    <row r="518" spans="1:8" ht="15" customHeight="1" x14ac:dyDescent="0.25">
      <c r="A518" s="97" t="s">
        <v>1427</v>
      </c>
      <c r="B518" s="154" t="s">
        <v>1428</v>
      </c>
      <c r="C518" s="98"/>
      <c r="D518" s="381">
        <v>0</v>
      </c>
      <c r="E518" s="21">
        <v>107.5</v>
      </c>
      <c r="F518" s="21">
        <v>129</v>
      </c>
      <c r="G518" s="166">
        <f t="shared" si="24"/>
        <v>0</v>
      </c>
      <c r="H518" s="102">
        <f t="shared" si="25"/>
        <v>0</v>
      </c>
    </row>
    <row r="519" spans="1:8" ht="15" customHeight="1" x14ac:dyDescent="0.25">
      <c r="A519" s="97" t="s">
        <v>1429</v>
      </c>
      <c r="B519" s="154" t="s">
        <v>1430</v>
      </c>
      <c r="C519" s="98"/>
      <c r="D519" s="381">
        <v>0</v>
      </c>
      <c r="E519" s="21">
        <v>107.5</v>
      </c>
      <c r="F519" s="21">
        <v>129</v>
      </c>
      <c r="G519" s="166">
        <f t="shared" si="24"/>
        <v>0</v>
      </c>
      <c r="H519" s="102">
        <f t="shared" si="25"/>
        <v>0</v>
      </c>
    </row>
    <row r="520" spans="1:8" ht="15" customHeight="1" x14ac:dyDescent="0.25">
      <c r="A520" s="97" t="s">
        <v>1431</v>
      </c>
      <c r="B520" s="154" t="s">
        <v>1432</v>
      </c>
      <c r="C520" s="98"/>
      <c r="D520" s="381">
        <v>0</v>
      </c>
      <c r="E520" s="21">
        <v>107.5</v>
      </c>
      <c r="F520" s="21">
        <v>129</v>
      </c>
      <c r="G520" s="166">
        <f t="shared" si="24"/>
        <v>0</v>
      </c>
      <c r="H520" s="102">
        <f t="shared" si="25"/>
        <v>0</v>
      </c>
    </row>
    <row r="521" spans="1:8" ht="15" customHeight="1" x14ac:dyDescent="0.25">
      <c r="A521" s="97" t="s">
        <v>1433</v>
      </c>
      <c r="B521" s="154" t="s">
        <v>1434</v>
      </c>
      <c r="C521" s="98"/>
      <c r="D521" s="381">
        <v>0</v>
      </c>
      <c r="E521" s="21">
        <v>107.5</v>
      </c>
      <c r="F521" s="21">
        <v>129</v>
      </c>
      <c r="G521" s="166">
        <f t="shared" si="24"/>
        <v>0</v>
      </c>
      <c r="H521" s="102">
        <f t="shared" si="25"/>
        <v>0</v>
      </c>
    </row>
    <row r="522" spans="1:8" ht="15" customHeight="1" x14ac:dyDescent="0.25">
      <c r="A522" s="97" t="s">
        <v>410</v>
      </c>
      <c r="B522" s="154" t="s">
        <v>411</v>
      </c>
      <c r="C522" s="98"/>
      <c r="D522" s="381">
        <v>0</v>
      </c>
      <c r="E522" s="21">
        <v>107.5</v>
      </c>
      <c r="F522" s="21">
        <v>129</v>
      </c>
      <c r="G522" s="166">
        <f t="shared" si="24"/>
        <v>0</v>
      </c>
      <c r="H522" s="102">
        <f t="shared" si="25"/>
        <v>0</v>
      </c>
    </row>
    <row r="523" spans="1:8" ht="15" customHeight="1" x14ac:dyDescent="0.25">
      <c r="A523" s="97" t="s">
        <v>412</v>
      </c>
      <c r="B523" s="154" t="s">
        <v>413</v>
      </c>
      <c r="C523" s="98"/>
      <c r="D523" s="381">
        <v>0</v>
      </c>
      <c r="E523" s="21">
        <v>107.5</v>
      </c>
      <c r="F523" s="21">
        <v>129</v>
      </c>
      <c r="G523" s="166">
        <f t="shared" si="24"/>
        <v>0</v>
      </c>
      <c r="H523" s="102">
        <f t="shared" si="25"/>
        <v>0</v>
      </c>
    </row>
    <row r="524" spans="1:8" ht="15" customHeight="1" x14ac:dyDescent="0.25">
      <c r="A524" s="97" t="s">
        <v>1435</v>
      </c>
      <c r="B524" s="154" t="s">
        <v>1436</v>
      </c>
      <c r="C524" s="98"/>
      <c r="D524" s="381">
        <v>0</v>
      </c>
      <c r="E524" s="21">
        <v>107.5</v>
      </c>
      <c r="F524" s="21">
        <v>129</v>
      </c>
      <c r="G524" s="166">
        <f t="shared" si="24"/>
        <v>0</v>
      </c>
      <c r="H524" s="102">
        <f t="shared" si="25"/>
        <v>0</v>
      </c>
    </row>
    <row r="525" spans="1:8" ht="15" customHeight="1" x14ac:dyDescent="0.25">
      <c r="A525" s="97" t="s">
        <v>1439</v>
      </c>
      <c r="B525" s="154" t="s">
        <v>1440</v>
      </c>
      <c r="C525" s="98"/>
      <c r="D525" s="381">
        <v>0</v>
      </c>
      <c r="E525" s="21">
        <v>107.5</v>
      </c>
      <c r="F525" s="21">
        <v>129</v>
      </c>
      <c r="G525" s="166">
        <f t="shared" si="24"/>
        <v>0</v>
      </c>
      <c r="H525" s="102">
        <f t="shared" si="25"/>
        <v>0</v>
      </c>
    </row>
    <row r="526" spans="1:8" ht="15" customHeight="1" x14ac:dyDescent="0.25">
      <c r="A526" s="97" t="s">
        <v>414</v>
      </c>
      <c r="B526" s="154" t="s">
        <v>415</v>
      </c>
      <c r="C526" s="98"/>
      <c r="D526" s="381">
        <v>0</v>
      </c>
      <c r="E526" s="21">
        <v>107.5</v>
      </c>
      <c r="F526" s="21">
        <v>129</v>
      </c>
      <c r="G526" s="166">
        <f t="shared" si="24"/>
        <v>0</v>
      </c>
      <c r="H526" s="102">
        <f t="shared" si="25"/>
        <v>0</v>
      </c>
    </row>
    <row r="527" spans="1:8" ht="15" customHeight="1" x14ac:dyDescent="0.25">
      <c r="A527" s="97" t="s">
        <v>1233</v>
      </c>
      <c r="B527" s="154" t="s">
        <v>1234</v>
      </c>
      <c r="C527" s="98"/>
      <c r="D527" s="381">
        <v>0</v>
      </c>
      <c r="E527" s="21">
        <v>203.42</v>
      </c>
      <c r="F527" s="21">
        <v>244.1</v>
      </c>
      <c r="G527" s="166">
        <f t="shared" si="24"/>
        <v>0</v>
      </c>
      <c r="H527" s="102">
        <f t="shared" si="25"/>
        <v>0</v>
      </c>
    </row>
    <row r="528" spans="1:8" ht="15" customHeight="1" x14ac:dyDescent="0.25">
      <c r="A528" s="97" t="s">
        <v>1441</v>
      </c>
      <c r="B528" s="154" t="s">
        <v>1442</v>
      </c>
      <c r="C528" s="98"/>
      <c r="D528" s="381">
        <v>0</v>
      </c>
      <c r="E528" s="21">
        <v>69.58</v>
      </c>
      <c r="F528" s="21">
        <v>83.5</v>
      </c>
      <c r="G528" s="166">
        <f t="shared" si="24"/>
        <v>0</v>
      </c>
      <c r="H528" s="102">
        <f t="shared" si="25"/>
        <v>0</v>
      </c>
    </row>
    <row r="529" spans="1:8" ht="15" customHeight="1" x14ac:dyDescent="0.25">
      <c r="A529" s="97" t="s">
        <v>1443</v>
      </c>
      <c r="B529" s="154" t="s">
        <v>1444</v>
      </c>
      <c r="C529" s="98"/>
      <c r="D529" s="381">
        <v>0</v>
      </c>
      <c r="E529" s="21">
        <v>69.58</v>
      </c>
      <c r="F529" s="21">
        <v>83.5</v>
      </c>
      <c r="G529" s="166">
        <f t="shared" si="24"/>
        <v>0</v>
      </c>
      <c r="H529" s="102">
        <f t="shared" si="25"/>
        <v>0</v>
      </c>
    </row>
    <row r="530" spans="1:8" ht="15" customHeight="1" x14ac:dyDescent="0.25">
      <c r="A530" s="97" t="s">
        <v>1445</v>
      </c>
      <c r="B530" s="154" t="s">
        <v>1446</v>
      </c>
      <c r="C530" s="98"/>
      <c r="D530" s="381">
        <v>0</v>
      </c>
      <c r="E530" s="21">
        <v>69.58</v>
      </c>
      <c r="F530" s="21">
        <v>83.5</v>
      </c>
      <c r="G530" s="166">
        <f t="shared" si="24"/>
        <v>0</v>
      </c>
      <c r="H530" s="102">
        <f t="shared" si="25"/>
        <v>0</v>
      </c>
    </row>
    <row r="531" spans="1:8" ht="15" customHeight="1" x14ac:dyDescent="0.25">
      <c r="A531" s="97" t="s">
        <v>1447</v>
      </c>
      <c r="B531" s="154" t="s">
        <v>1448</v>
      </c>
      <c r="C531" s="98"/>
      <c r="D531" s="381">
        <v>0</v>
      </c>
      <c r="E531" s="21">
        <v>69.58</v>
      </c>
      <c r="F531" s="21">
        <v>83.5</v>
      </c>
      <c r="G531" s="166">
        <f t="shared" si="24"/>
        <v>0</v>
      </c>
      <c r="H531" s="102">
        <f t="shared" si="25"/>
        <v>0</v>
      </c>
    </row>
    <row r="532" spans="1:8" ht="15" customHeight="1" x14ac:dyDescent="0.25">
      <c r="A532" s="97" t="s">
        <v>1449</v>
      </c>
      <c r="B532" s="154" t="s">
        <v>1450</v>
      </c>
      <c r="C532" s="98"/>
      <c r="D532" s="381">
        <v>0</v>
      </c>
      <c r="E532" s="21">
        <v>69.58</v>
      </c>
      <c r="F532" s="21">
        <v>83.5</v>
      </c>
      <c r="G532" s="166">
        <f t="shared" si="24"/>
        <v>0</v>
      </c>
      <c r="H532" s="102">
        <f t="shared" si="25"/>
        <v>0</v>
      </c>
    </row>
    <row r="533" spans="1:8" ht="15" customHeight="1" x14ac:dyDescent="0.25">
      <c r="A533" s="97" t="s">
        <v>1452</v>
      </c>
      <c r="B533" s="154" t="s">
        <v>1453</v>
      </c>
      <c r="C533" s="98"/>
      <c r="D533" s="381">
        <v>0</v>
      </c>
      <c r="E533" s="21">
        <v>232.08</v>
      </c>
      <c r="F533" s="21">
        <v>278.5</v>
      </c>
      <c r="G533" s="166">
        <f t="shared" si="24"/>
        <v>0</v>
      </c>
      <c r="H533" s="102">
        <f t="shared" si="25"/>
        <v>0</v>
      </c>
    </row>
    <row r="534" spans="1:8" ht="15" customHeight="1" x14ac:dyDescent="0.25">
      <c r="A534" s="97" t="s">
        <v>1454</v>
      </c>
      <c r="B534" s="154" t="s">
        <v>1455</v>
      </c>
      <c r="C534" s="98"/>
      <c r="D534" s="381">
        <v>0</v>
      </c>
      <c r="E534" s="21">
        <v>254.92</v>
      </c>
      <c r="F534" s="21">
        <v>305.89999999999998</v>
      </c>
      <c r="G534" s="166">
        <f t="shared" si="24"/>
        <v>0</v>
      </c>
      <c r="H534" s="102">
        <f t="shared" si="25"/>
        <v>0</v>
      </c>
    </row>
    <row r="535" spans="1:8" ht="15" customHeight="1" x14ac:dyDescent="0.25">
      <c r="A535" s="97" t="s">
        <v>633</v>
      </c>
      <c r="B535" s="154" t="s">
        <v>634</v>
      </c>
      <c r="C535" s="98"/>
      <c r="D535" s="381">
        <v>0</v>
      </c>
      <c r="E535" s="21">
        <v>379.5</v>
      </c>
      <c r="F535" s="21">
        <v>455.4</v>
      </c>
      <c r="G535" s="166">
        <f t="shared" si="24"/>
        <v>0</v>
      </c>
      <c r="H535" s="102">
        <f t="shared" si="25"/>
        <v>0</v>
      </c>
    </row>
    <row r="536" spans="1:8" ht="15" customHeight="1" x14ac:dyDescent="0.25">
      <c r="A536" s="97" t="s">
        <v>1019</v>
      </c>
      <c r="B536" s="154" t="s">
        <v>1020</v>
      </c>
      <c r="C536" s="98"/>
      <c r="D536" s="381">
        <v>0</v>
      </c>
      <c r="E536" s="21">
        <v>559</v>
      </c>
      <c r="F536" s="21">
        <v>670.8</v>
      </c>
      <c r="G536" s="166">
        <f t="shared" si="24"/>
        <v>0</v>
      </c>
      <c r="H536" s="102">
        <f t="shared" si="25"/>
        <v>0</v>
      </c>
    </row>
    <row r="537" spans="1:8" ht="15" customHeight="1" x14ac:dyDescent="0.25">
      <c r="A537" s="97" t="s">
        <v>1680</v>
      </c>
      <c r="B537" s="154" t="s">
        <v>1681</v>
      </c>
      <c r="C537" s="98"/>
      <c r="D537" s="381">
        <v>0</v>
      </c>
      <c r="E537" s="21">
        <v>605.91999999999996</v>
      </c>
      <c r="F537" s="21">
        <v>727.1</v>
      </c>
      <c r="G537" s="166">
        <f t="shared" si="24"/>
        <v>0</v>
      </c>
      <c r="H537" s="102">
        <f t="shared" si="25"/>
        <v>0</v>
      </c>
    </row>
    <row r="538" spans="1:8" ht="15" customHeight="1" x14ac:dyDescent="0.25">
      <c r="A538" s="97" t="s">
        <v>1373</v>
      </c>
      <c r="B538" s="154" t="s">
        <v>1374</v>
      </c>
      <c r="C538" s="98"/>
      <c r="D538" s="381">
        <v>0</v>
      </c>
      <c r="E538" s="21">
        <v>304.17</v>
      </c>
      <c r="F538" s="21">
        <v>365</v>
      </c>
      <c r="G538" s="166">
        <f t="shared" si="24"/>
        <v>0</v>
      </c>
      <c r="H538" s="102">
        <f t="shared" si="25"/>
        <v>0</v>
      </c>
    </row>
    <row r="539" spans="1:8" ht="15" customHeight="1" x14ac:dyDescent="0.25">
      <c r="A539" s="97" t="s">
        <v>418</v>
      </c>
      <c r="B539" s="154" t="s">
        <v>419</v>
      </c>
      <c r="C539" s="98"/>
      <c r="D539" s="388">
        <v>0</v>
      </c>
      <c r="E539" s="21">
        <v>397.75</v>
      </c>
      <c r="F539" s="21">
        <v>477.3</v>
      </c>
      <c r="G539" s="170">
        <f t="shared" si="24"/>
        <v>0</v>
      </c>
      <c r="H539" s="102">
        <f t="shared" si="25"/>
        <v>0</v>
      </c>
    </row>
    <row r="540" spans="1:8" ht="15" customHeight="1" x14ac:dyDescent="0.25">
      <c r="A540" s="157"/>
      <c r="B540" s="158"/>
      <c r="C540" s="159"/>
      <c r="D540" s="385"/>
      <c r="E540" s="160"/>
      <c r="F540" s="161" t="s">
        <v>100</v>
      </c>
      <c r="G540" s="162">
        <f t="shared" ref="G540:H540" si="26">SUM(G510:G539)</f>
        <v>0</v>
      </c>
      <c r="H540" s="163">
        <f t="shared" si="26"/>
        <v>0</v>
      </c>
    </row>
    <row r="541" spans="1:8" ht="15" customHeight="1" x14ac:dyDescent="0.25">
      <c r="A541" s="93"/>
      <c r="B541" s="544" t="s">
        <v>1800</v>
      </c>
      <c r="C541" s="509"/>
      <c r="D541" s="386"/>
      <c r="E541" s="95"/>
      <c r="F541" s="164"/>
      <c r="G541" s="95"/>
      <c r="H541" s="165"/>
    </row>
    <row r="542" spans="1:8" ht="15" customHeight="1" x14ac:dyDescent="0.25">
      <c r="A542" s="97" t="s">
        <v>1801</v>
      </c>
      <c r="B542" s="154" t="s">
        <v>1802</v>
      </c>
      <c r="C542" s="98"/>
      <c r="D542" s="381">
        <v>0</v>
      </c>
      <c r="E542" s="21">
        <v>38.75</v>
      </c>
      <c r="F542" s="21">
        <v>46.5</v>
      </c>
      <c r="G542" s="166">
        <f t="shared" ref="G542:G629" si="27">D542*E542</f>
        <v>0</v>
      </c>
      <c r="H542" s="102">
        <f t="shared" ref="H542:H629" si="28">D542*F542</f>
        <v>0</v>
      </c>
    </row>
    <row r="543" spans="1:8" ht="15" customHeight="1" x14ac:dyDescent="0.25">
      <c r="A543" s="97" t="s">
        <v>1239</v>
      </c>
      <c r="B543" s="154" t="s">
        <v>1240</v>
      </c>
      <c r="C543" s="98"/>
      <c r="D543" s="381">
        <v>0</v>
      </c>
      <c r="E543" s="21">
        <v>29.75</v>
      </c>
      <c r="F543" s="21">
        <v>35.700000000000003</v>
      </c>
      <c r="G543" s="166">
        <f t="shared" si="27"/>
        <v>0</v>
      </c>
      <c r="H543" s="102">
        <f t="shared" si="28"/>
        <v>0</v>
      </c>
    </row>
    <row r="544" spans="1:8" ht="15" customHeight="1" x14ac:dyDescent="0.25">
      <c r="A544" s="97" t="s">
        <v>1241</v>
      </c>
      <c r="B544" s="154" t="s">
        <v>1242</v>
      </c>
      <c r="C544" s="98"/>
      <c r="D544" s="381">
        <v>0</v>
      </c>
      <c r="E544" s="21">
        <v>35.75</v>
      </c>
      <c r="F544" s="21">
        <v>42.9</v>
      </c>
      <c r="G544" s="166">
        <f t="shared" si="27"/>
        <v>0</v>
      </c>
      <c r="H544" s="102">
        <f t="shared" si="28"/>
        <v>0</v>
      </c>
    </row>
    <row r="545" spans="1:8" ht="15" customHeight="1" x14ac:dyDescent="0.25">
      <c r="A545" s="97" t="s">
        <v>1781</v>
      </c>
      <c r="B545" s="154" t="s">
        <v>1782</v>
      </c>
      <c r="C545" s="98"/>
      <c r="D545" s="381">
        <v>0</v>
      </c>
      <c r="E545" s="21">
        <v>32.75</v>
      </c>
      <c r="F545" s="21">
        <v>39.299999999999997</v>
      </c>
      <c r="G545" s="166">
        <f t="shared" si="27"/>
        <v>0</v>
      </c>
      <c r="H545" s="102">
        <f t="shared" si="28"/>
        <v>0</v>
      </c>
    </row>
    <row r="546" spans="1:8" ht="15" customHeight="1" x14ac:dyDescent="0.25">
      <c r="A546" s="97" t="s">
        <v>1243</v>
      </c>
      <c r="B546" s="154" t="s">
        <v>1244</v>
      </c>
      <c r="C546" s="98"/>
      <c r="D546" s="381">
        <v>0</v>
      </c>
      <c r="E546" s="21">
        <v>66.58</v>
      </c>
      <c r="F546" s="21">
        <v>79.900000000000006</v>
      </c>
      <c r="G546" s="166">
        <f t="shared" si="27"/>
        <v>0</v>
      </c>
      <c r="H546" s="102">
        <f t="shared" si="28"/>
        <v>0</v>
      </c>
    </row>
    <row r="547" spans="1:8" ht="15" customHeight="1" x14ac:dyDescent="0.25">
      <c r="A547" s="97" t="s">
        <v>1245</v>
      </c>
      <c r="B547" s="154" t="s">
        <v>1246</v>
      </c>
      <c r="C547" s="98"/>
      <c r="D547" s="381">
        <v>0</v>
      </c>
      <c r="E547" s="21">
        <v>18.829999999999998</v>
      </c>
      <c r="F547" s="21">
        <v>22.6</v>
      </c>
      <c r="G547" s="166">
        <f t="shared" si="27"/>
        <v>0</v>
      </c>
      <c r="H547" s="102">
        <f t="shared" si="28"/>
        <v>0</v>
      </c>
    </row>
    <row r="548" spans="1:8" ht="15" customHeight="1" x14ac:dyDescent="0.25">
      <c r="A548" s="97" t="s">
        <v>1247</v>
      </c>
      <c r="B548" s="154" t="s">
        <v>1248</v>
      </c>
      <c r="C548" s="98"/>
      <c r="D548" s="381">
        <v>0</v>
      </c>
      <c r="E548" s="21">
        <v>18.829999999999998</v>
      </c>
      <c r="F548" s="21">
        <v>22.6</v>
      </c>
      <c r="G548" s="166">
        <f t="shared" si="27"/>
        <v>0</v>
      </c>
      <c r="H548" s="102">
        <f t="shared" si="28"/>
        <v>0</v>
      </c>
    </row>
    <row r="549" spans="1:8" ht="15" customHeight="1" x14ac:dyDescent="0.25">
      <c r="A549" s="97" t="s">
        <v>1249</v>
      </c>
      <c r="B549" s="154" t="s">
        <v>1250</v>
      </c>
      <c r="C549" s="98"/>
      <c r="D549" s="381">
        <v>0</v>
      </c>
      <c r="E549" s="21">
        <v>6.3</v>
      </c>
      <c r="F549" s="21">
        <v>7.56</v>
      </c>
      <c r="G549" s="166">
        <f t="shared" si="27"/>
        <v>0</v>
      </c>
      <c r="H549" s="102">
        <f t="shared" si="28"/>
        <v>0</v>
      </c>
    </row>
    <row r="550" spans="1:8" ht="15" customHeight="1" x14ac:dyDescent="0.25">
      <c r="A550" s="97" t="s">
        <v>1251</v>
      </c>
      <c r="B550" s="154" t="s">
        <v>1252</v>
      </c>
      <c r="C550" s="98"/>
      <c r="D550" s="381">
        <v>0</v>
      </c>
      <c r="E550" s="21">
        <v>48.67</v>
      </c>
      <c r="F550" s="21">
        <v>58.4</v>
      </c>
      <c r="G550" s="166">
        <f t="shared" si="27"/>
        <v>0</v>
      </c>
      <c r="H550" s="102">
        <f t="shared" si="28"/>
        <v>0</v>
      </c>
    </row>
    <row r="551" spans="1:8" ht="15" customHeight="1" x14ac:dyDescent="0.25">
      <c r="A551" s="97" t="s">
        <v>1253</v>
      </c>
      <c r="B551" s="154" t="s">
        <v>1254</v>
      </c>
      <c r="C551" s="98"/>
      <c r="D551" s="381">
        <v>0</v>
      </c>
      <c r="E551" s="21">
        <v>16.170000000000002</v>
      </c>
      <c r="F551" s="21">
        <v>19.399999999999999</v>
      </c>
      <c r="G551" s="166">
        <f t="shared" si="27"/>
        <v>0</v>
      </c>
      <c r="H551" s="102">
        <f t="shared" si="28"/>
        <v>0</v>
      </c>
    </row>
    <row r="552" spans="1:8" ht="15" customHeight="1" x14ac:dyDescent="0.25">
      <c r="A552" s="97" t="s">
        <v>1255</v>
      </c>
      <c r="B552" s="154" t="s">
        <v>1256</v>
      </c>
      <c r="C552" s="98"/>
      <c r="D552" s="381">
        <v>0</v>
      </c>
      <c r="E552" s="21">
        <v>16.170000000000002</v>
      </c>
      <c r="F552" s="21">
        <v>19.399999999999999</v>
      </c>
      <c r="G552" s="166">
        <f t="shared" si="27"/>
        <v>0</v>
      </c>
      <c r="H552" s="102">
        <f t="shared" si="28"/>
        <v>0</v>
      </c>
    </row>
    <row r="553" spans="1:8" ht="15" customHeight="1" x14ac:dyDescent="0.25">
      <c r="A553" s="97" t="s">
        <v>1257</v>
      </c>
      <c r="B553" s="154" t="s">
        <v>1258</v>
      </c>
      <c r="C553" s="98"/>
      <c r="D553" s="381">
        <v>0</v>
      </c>
      <c r="E553" s="21">
        <v>16.170000000000002</v>
      </c>
      <c r="F553" s="21">
        <v>19.399999999999999</v>
      </c>
      <c r="G553" s="166">
        <f t="shared" si="27"/>
        <v>0</v>
      </c>
      <c r="H553" s="102">
        <f t="shared" si="28"/>
        <v>0</v>
      </c>
    </row>
    <row r="554" spans="1:8" ht="15" customHeight="1" x14ac:dyDescent="0.25">
      <c r="A554" s="97" t="s">
        <v>1259</v>
      </c>
      <c r="B554" s="154" t="s">
        <v>1260</v>
      </c>
      <c r="C554" s="98"/>
      <c r="D554" s="381">
        <v>0</v>
      </c>
      <c r="E554" s="21">
        <v>16.170000000000002</v>
      </c>
      <c r="F554" s="21">
        <v>19.399999999999999</v>
      </c>
      <c r="G554" s="166">
        <f t="shared" si="27"/>
        <v>0</v>
      </c>
      <c r="H554" s="102">
        <f t="shared" si="28"/>
        <v>0</v>
      </c>
    </row>
    <row r="555" spans="1:8" ht="15" customHeight="1" x14ac:dyDescent="0.25">
      <c r="A555" s="97" t="s">
        <v>1261</v>
      </c>
      <c r="B555" s="154" t="s">
        <v>1262</v>
      </c>
      <c r="C555" s="98"/>
      <c r="D555" s="381">
        <v>0</v>
      </c>
      <c r="E555" s="21">
        <v>18.829999999999998</v>
      </c>
      <c r="F555" s="21">
        <v>22.6</v>
      </c>
      <c r="G555" s="166">
        <f t="shared" si="27"/>
        <v>0</v>
      </c>
      <c r="H555" s="102">
        <f t="shared" si="28"/>
        <v>0</v>
      </c>
    </row>
    <row r="556" spans="1:8" ht="15" customHeight="1" x14ac:dyDescent="0.25">
      <c r="A556" s="97" t="s">
        <v>1263</v>
      </c>
      <c r="B556" s="154" t="s">
        <v>1264</v>
      </c>
      <c r="C556" s="98"/>
      <c r="D556" s="381">
        <v>0</v>
      </c>
      <c r="E556" s="21">
        <v>18.829999999999998</v>
      </c>
      <c r="F556" s="21">
        <v>22.6</v>
      </c>
      <c r="G556" s="166">
        <f t="shared" si="27"/>
        <v>0</v>
      </c>
      <c r="H556" s="102">
        <f t="shared" si="28"/>
        <v>0</v>
      </c>
    </row>
    <row r="557" spans="1:8" ht="15" customHeight="1" x14ac:dyDescent="0.25">
      <c r="A557" s="97" t="s">
        <v>1265</v>
      </c>
      <c r="B557" s="154" t="s">
        <v>1266</v>
      </c>
      <c r="C557" s="98"/>
      <c r="D557" s="381">
        <v>0</v>
      </c>
      <c r="E557" s="21">
        <v>18.829999999999998</v>
      </c>
      <c r="F557" s="21">
        <v>22.6</v>
      </c>
      <c r="G557" s="166">
        <f t="shared" si="27"/>
        <v>0</v>
      </c>
      <c r="H557" s="102">
        <f t="shared" si="28"/>
        <v>0</v>
      </c>
    </row>
    <row r="558" spans="1:8" ht="15" customHeight="1" x14ac:dyDescent="0.25">
      <c r="A558" s="97" t="s">
        <v>1267</v>
      </c>
      <c r="B558" s="154" t="s">
        <v>1268</v>
      </c>
      <c r="C558" s="98"/>
      <c r="D558" s="381">
        <v>0</v>
      </c>
      <c r="E558" s="21">
        <v>18.829999999999998</v>
      </c>
      <c r="F558" s="21">
        <v>22.6</v>
      </c>
      <c r="G558" s="166">
        <f t="shared" si="27"/>
        <v>0</v>
      </c>
      <c r="H558" s="102">
        <f t="shared" si="28"/>
        <v>0</v>
      </c>
    </row>
    <row r="559" spans="1:8" ht="15" customHeight="1" x14ac:dyDescent="0.25">
      <c r="A559" s="97" t="s">
        <v>1269</v>
      </c>
      <c r="B559" s="154" t="s">
        <v>1270</v>
      </c>
      <c r="C559" s="98"/>
      <c r="D559" s="381">
        <v>0</v>
      </c>
      <c r="E559" s="21">
        <v>18.829999999999998</v>
      </c>
      <c r="F559" s="21">
        <v>22.6</v>
      </c>
      <c r="G559" s="166">
        <f t="shared" si="27"/>
        <v>0</v>
      </c>
      <c r="H559" s="102">
        <f t="shared" si="28"/>
        <v>0</v>
      </c>
    </row>
    <row r="560" spans="1:8" ht="15" customHeight="1" x14ac:dyDescent="0.25">
      <c r="A560" s="97" t="s">
        <v>1271</v>
      </c>
      <c r="B560" s="154" t="s">
        <v>1272</v>
      </c>
      <c r="C560" s="98"/>
      <c r="D560" s="381">
        <v>0</v>
      </c>
      <c r="E560" s="21">
        <v>18.829999999999998</v>
      </c>
      <c r="F560" s="21">
        <v>22.6</v>
      </c>
      <c r="G560" s="166">
        <f t="shared" si="27"/>
        <v>0</v>
      </c>
      <c r="H560" s="102">
        <f t="shared" si="28"/>
        <v>0</v>
      </c>
    </row>
    <row r="561" spans="1:8" ht="15" customHeight="1" x14ac:dyDescent="0.25">
      <c r="A561" s="97" t="s">
        <v>1273</v>
      </c>
      <c r="B561" s="154" t="s">
        <v>1274</v>
      </c>
      <c r="C561" s="98"/>
      <c r="D561" s="381">
        <v>0</v>
      </c>
      <c r="E561" s="21">
        <v>18.829999999999998</v>
      </c>
      <c r="F561" s="21">
        <v>22.6</v>
      </c>
      <c r="G561" s="166">
        <f t="shared" si="27"/>
        <v>0</v>
      </c>
      <c r="H561" s="102">
        <f t="shared" si="28"/>
        <v>0</v>
      </c>
    </row>
    <row r="562" spans="1:8" ht="15" customHeight="1" x14ac:dyDescent="0.25">
      <c r="A562" s="97" t="s">
        <v>1275</v>
      </c>
      <c r="B562" s="154" t="s">
        <v>1276</v>
      </c>
      <c r="C562" s="98"/>
      <c r="D562" s="381">
        <v>0</v>
      </c>
      <c r="E562" s="21">
        <v>18.829999999999998</v>
      </c>
      <c r="F562" s="21">
        <v>22.6</v>
      </c>
      <c r="G562" s="166">
        <f t="shared" si="27"/>
        <v>0</v>
      </c>
      <c r="H562" s="102">
        <f t="shared" si="28"/>
        <v>0</v>
      </c>
    </row>
    <row r="563" spans="1:8" ht="15" customHeight="1" x14ac:dyDescent="0.25">
      <c r="A563" s="97" t="s">
        <v>1277</v>
      </c>
      <c r="B563" s="154" t="s">
        <v>1278</v>
      </c>
      <c r="C563" s="98"/>
      <c r="D563" s="381">
        <v>0</v>
      </c>
      <c r="E563" s="21">
        <v>18.829999999999998</v>
      </c>
      <c r="F563" s="21">
        <v>22.6</v>
      </c>
      <c r="G563" s="166">
        <f t="shared" si="27"/>
        <v>0</v>
      </c>
      <c r="H563" s="102">
        <f t="shared" si="28"/>
        <v>0</v>
      </c>
    </row>
    <row r="564" spans="1:8" ht="15" customHeight="1" x14ac:dyDescent="0.25">
      <c r="A564" s="97" t="s">
        <v>1279</v>
      </c>
      <c r="B564" s="154" t="s">
        <v>1280</v>
      </c>
      <c r="C564" s="98"/>
      <c r="D564" s="381">
        <v>0</v>
      </c>
      <c r="E564" s="21">
        <v>18.829999999999998</v>
      </c>
      <c r="F564" s="21">
        <v>22.6</v>
      </c>
      <c r="G564" s="166">
        <f t="shared" si="27"/>
        <v>0</v>
      </c>
      <c r="H564" s="102">
        <f t="shared" si="28"/>
        <v>0</v>
      </c>
    </row>
    <row r="565" spans="1:8" ht="15" customHeight="1" x14ac:dyDescent="0.25">
      <c r="A565" s="97" t="s">
        <v>1281</v>
      </c>
      <c r="B565" s="154" t="s">
        <v>1282</v>
      </c>
      <c r="C565" s="98"/>
      <c r="D565" s="381">
        <v>0</v>
      </c>
      <c r="E565" s="21">
        <v>18.829999999999998</v>
      </c>
      <c r="F565" s="21">
        <v>22.6</v>
      </c>
      <c r="G565" s="166">
        <f t="shared" si="27"/>
        <v>0</v>
      </c>
      <c r="H565" s="102">
        <f t="shared" si="28"/>
        <v>0</v>
      </c>
    </row>
    <row r="566" spans="1:8" ht="15" customHeight="1" x14ac:dyDescent="0.25">
      <c r="A566" s="97" t="s">
        <v>1283</v>
      </c>
      <c r="B566" s="154" t="s">
        <v>1284</v>
      </c>
      <c r="C566" s="98"/>
      <c r="D566" s="381">
        <v>0</v>
      </c>
      <c r="E566" s="21">
        <v>18.829999999999998</v>
      </c>
      <c r="F566" s="21">
        <v>22.6</v>
      </c>
      <c r="G566" s="166">
        <f t="shared" si="27"/>
        <v>0</v>
      </c>
      <c r="H566" s="102">
        <f t="shared" si="28"/>
        <v>0</v>
      </c>
    </row>
    <row r="567" spans="1:8" ht="15" customHeight="1" x14ac:dyDescent="0.25">
      <c r="A567" s="97" t="s">
        <v>1285</v>
      </c>
      <c r="B567" s="154" t="s">
        <v>1286</v>
      </c>
      <c r="C567" s="98"/>
      <c r="D567" s="381">
        <v>0</v>
      </c>
      <c r="E567" s="21">
        <v>18.829999999999998</v>
      </c>
      <c r="F567" s="21">
        <v>22.6</v>
      </c>
      <c r="G567" s="166">
        <f t="shared" si="27"/>
        <v>0</v>
      </c>
      <c r="H567" s="102">
        <f t="shared" si="28"/>
        <v>0</v>
      </c>
    </row>
    <row r="568" spans="1:8" ht="15" customHeight="1" x14ac:dyDescent="0.25">
      <c r="A568" s="97" t="s">
        <v>1287</v>
      </c>
      <c r="B568" s="154" t="s">
        <v>1288</v>
      </c>
      <c r="C568" s="98"/>
      <c r="D568" s="381">
        <v>0</v>
      </c>
      <c r="E568" s="21">
        <v>18.829999999999998</v>
      </c>
      <c r="F568" s="21">
        <v>22.6</v>
      </c>
      <c r="G568" s="166">
        <f t="shared" si="27"/>
        <v>0</v>
      </c>
      <c r="H568" s="102">
        <f t="shared" si="28"/>
        <v>0</v>
      </c>
    </row>
    <row r="569" spans="1:8" ht="15" customHeight="1" x14ac:dyDescent="0.25">
      <c r="A569" s="97" t="s">
        <v>1289</v>
      </c>
      <c r="B569" s="154" t="s">
        <v>1290</v>
      </c>
      <c r="C569" s="98"/>
      <c r="D569" s="381">
        <v>0</v>
      </c>
      <c r="E569" s="21">
        <v>18.829999999999998</v>
      </c>
      <c r="F569" s="21">
        <v>22.6</v>
      </c>
      <c r="G569" s="166">
        <f t="shared" si="27"/>
        <v>0</v>
      </c>
      <c r="H569" s="102">
        <f t="shared" si="28"/>
        <v>0</v>
      </c>
    </row>
    <row r="570" spans="1:8" ht="15" customHeight="1" x14ac:dyDescent="0.25">
      <c r="A570" s="97" t="s">
        <v>1291</v>
      </c>
      <c r="B570" s="154" t="s">
        <v>1292</v>
      </c>
      <c r="C570" s="98"/>
      <c r="D570" s="381">
        <v>0</v>
      </c>
      <c r="E570" s="21">
        <v>18.829999999999998</v>
      </c>
      <c r="F570" s="21">
        <v>22.6</v>
      </c>
      <c r="G570" s="166">
        <f t="shared" si="27"/>
        <v>0</v>
      </c>
      <c r="H570" s="102">
        <f t="shared" si="28"/>
        <v>0</v>
      </c>
    </row>
    <row r="571" spans="1:8" ht="15" customHeight="1" x14ac:dyDescent="0.25">
      <c r="A571" s="97" t="s">
        <v>1293</v>
      </c>
      <c r="B571" s="154" t="s">
        <v>1294</v>
      </c>
      <c r="C571" s="98"/>
      <c r="D571" s="381">
        <v>0</v>
      </c>
      <c r="E571" s="21">
        <v>18.829999999999998</v>
      </c>
      <c r="F571" s="21">
        <v>22.6</v>
      </c>
      <c r="G571" s="166">
        <f t="shared" si="27"/>
        <v>0</v>
      </c>
      <c r="H571" s="102">
        <f t="shared" si="28"/>
        <v>0</v>
      </c>
    </row>
    <row r="572" spans="1:8" ht="15" customHeight="1" x14ac:dyDescent="0.25">
      <c r="A572" s="97" t="s">
        <v>1295</v>
      </c>
      <c r="B572" s="154" t="s">
        <v>1296</v>
      </c>
      <c r="C572" s="98"/>
      <c r="D572" s="381">
        <v>0</v>
      </c>
      <c r="E572" s="21">
        <v>18.829999999999998</v>
      </c>
      <c r="F572" s="21">
        <v>22.6</v>
      </c>
      <c r="G572" s="166">
        <f t="shared" si="27"/>
        <v>0</v>
      </c>
      <c r="H572" s="102">
        <f t="shared" si="28"/>
        <v>0</v>
      </c>
    </row>
    <row r="573" spans="1:8" ht="15" customHeight="1" x14ac:dyDescent="0.25">
      <c r="A573" s="97" t="s">
        <v>1297</v>
      </c>
      <c r="B573" s="154" t="s">
        <v>1298</v>
      </c>
      <c r="C573" s="98"/>
      <c r="D573" s="381">
        <v>0</v>
      </c>
      <c r="E573" s="21">
        <v>18.829999999999998</v>
      </c>
      <c r="F573" s="21">
        <v>22.6</v>
      </c>
      <c r="G573" s="166">
        <f t="shared" si="27"/>
        <v>0</v>
      </c>
      <c r="H573" s="102">
        <f t="shared" si="28"/>
        <v>0</v>
      </c>
    </row>
    <row r="574" spans="1:8" ht="15" customHeight="1" x14ac:dyDescent="0.25">
      <c r="A574" s="97" t="s">
        <v>1299</v>
      </c>
      <c r="B574" s="154" t="s">
        <v>1300</v>
      </c>
      <c r="C574" s="98"/>
      <c r="D574" s="381">
        <v>0</v>
      </c>
      <c r="E574" s="21">
        <v>18.829999999999998</v>
      </c>
      <c r="F574" s="21">
        <v>22.6</v>
      </c>
      <c r="G574" s="166">
        <f t="shared" si="27"/>
        <v>0</v>
      </c>
      <c r="H574" s="102">
        <f t="shared" si="28"/>
        <v>0</v>
      </c>
    </row>
    <row r="575" spans="1:8" ht="15" customHeight="1" x14ac:dyDescent="0.25">
      <c r="A575" s="97" t="s">
        <v>1301</v>
      </c>
      <c r="B575" s="154" t="s">
        <v>1302</v>
      </c>
      <c r="C575" s="98"/>
      <c r="D575" s="381">
        <v>0</v>
      </c>
      <c r="E575" s="21">
        <v>18.829999999999998</v>
      </c>
      <c r="F575" s="21">
        <v>22.6</v>
      </c>
      <c r="G575" s="166">
        <f t="shared" si="27"/>
        <v>0</v>
      </c>
      <c r="H575" s="102">
        <f t="shared" si="28"/>
        <v>0</v>
      </c>
    </row>
    <row r="576" spans="1:8" ht="15" customHeight="1" x14ac:dyDescent="0.25">
      <c r="A576" s="97" t="s">
        <v>1303</v>
      </c>
      <c r="B576" s="154" t="s">
        <v>1304</v>
      </c>
      <c r="C576" s="98"/>
      <c r="D576" s="381">
        <v>0</v>
      </c>
      <c r="E576" s="21">
        <v>43.67</v>
      </c>
      <c r="F576" s="21">
        <v>52.4</v>
      </c>
      <c r="G576" s="166">
        <f t="shared" si="27"/>
        <v>0</v>
      </c>
      <c r="H576" s="102">
        <f t="shared" si="28"/>
        <v>0</v>
      </c>
    </row>
    <row r="577" spans="1:8" ht="15" customHeight="1" x14ac:dyDescent="0.25">
      <c r="A577" s="97" t="s">
        <v>1305</v>
      </c>
      <c r="B577" s="154" t="s">
        <v>1306</v>
      </c>
      <c r="C577" s="98"/>
      <c r="D577" s="381">
        <v>0</v>
      </c>
      <c r="E577" s="21">
        <v>9.92</v>
      </c>
      <c r="F577" s="21">
        <v>11.9</v>
      </c>
      <c r="G577" s="166">
        <f t="shared" si="27"/>
        <v>0</v>
      </c>
      <c r="H577" s="102">
        <f t="shared" si="28"/>
        <v>0</v>
      </c>
    </row>
    <row r="578" spans="1:8" ht="15" customHeight="1" x14ac:dyDescent="0.25">
      <c r="A578" s="97" t="s">
        <v>1307</v>
      </c>
      <c r="B578" s="154" t="s">
        <v>1308</v>
      </c>
      <c r="C578" s="98"/>
      <c r="D578" s="381">
        <v>0</v>
      </c>
      <c r="E578" s="21">
        <v>9.92</v>
      </c>
      <c r="F578" s="21">
        <v>11.9</v>
      </c>
      <c r="G578" s="166">
        <f t="shared" si="27"/>
        <v>0</v>
      </c>
      <c r="H578" s="102">
        <f t="shared" si="28"/>
        <v>0</v>
      </c>
    </row>
    <row r="579" spans="1:8" ht="15" customHeight="1" x14ac:dyDescent="0.25">
      <c r="A579" s="97" t="s">
        <v>1309</v>
      </c>
      <c r="B579" s="154" t="s">
        <v>1310</v>
      </c>
      <c r="C579" s="98"/>
      <c r="D579" s="381">
        <v>0</v>
      </c>
      <c r="E579" s="21">
        <v>11.08</v>
      </c>
      <c r="F579" s="21">
        <v>13.3</v>
      </c>
      <c r="G579" s="166">
        <f t="shared" si="27"/>
        <v>0</v>
      </c>
      <c r="H579" s="102">
        <f t="shared" si="28"/>
        <v>0</v>
      </c>
    </row>
    <row r="580" spans="1:8" ht="15" customHeight="1" x14ac:dyDescent="0.25">
      <c r="A580" s="97" t="s">
        <v>1311</v>
      </c>
      <c r="B580" s="154" t="s">
        <v>1312</v>
      </c>
      <c r="C580" s="98"/>
      <c r="D580" s="381">
        <v>0</v>
      </c>
      <c r="E580" s="21">
        <v>18.829999999999998</v>
      </c>
      <c r="F580" s="21">
        <v>22.6</v>
      </c>
      <c r="G580" s="166">
        <f t="shared" si="27"/>
        <v>0</v>
      </c>
      <c r="H580" s="102">
        <f t="shared" si="28"/>
        <v>0</v>
      </c>
    </row>
    <row r="581" spans="1:8" ht="15" customHeight="1" x14ac:dyDescent="0.25">
      <c r="A581" s="97" t="s">
        <v>1313</v>
      </c>
      <c r="B581" s="154" t="s">
        <v>1314</v>
      </c>
      <c r="C581" s="98"/>
      <c r="D581" s="381">
        <v>0</v>
      </c>
      <c r="E581" s="21">
        <v>20.83</v>
      </c>
      <c r="F581" s="21">
        <v>25</v>
      </c>
      <c r="G581" s="166">
        <f t="shared" si="27"/>
        <v>0</v>
      </c>
      <c r="H581" s="102">
        <f t="shared" si="28"/>
        <v>0</v>
      </c>
    </row>
    <row r="582" spans="1:8" ht="15" customHeight="1" x14ac:dyDescent="0.25">
      <c r="A582" s="97" t="s">
        <v>1315</v>
      </c>
      <c r="B582" s="154" t="s">
        <v>1316</v>
      </c>
      <c r="C582" s="98"/>
      <c r="D582" s="381">
        <v>0</v>
      </c>
      <c r="E582" s="21">
        <v>16.170000000000002</v>
      </c>
      <c r="F582" s="21">
        <v>19.399999999999999</v>
      </c>
      <c r="G582" s="166">
        <f t="shared" si="27"/>
        <v>0</v>
      </c>
      <c r="H582" s="102">
        <f t="shared" si="28"/>
        <v>0</v>
      </c>
    </row>
    <row r="583" spans="1:8" ht="15" customHeight="1" x14ac:dyDescent="0.25">
      <c r="A583" s="97" t="s">
        <v>1317</v>
      </c>
      <c r="B583" s="154" t="s">
        <v>1318</v>
      </c>
      <c r="C583" s="98"/>
      <c r="D583" s="381">
        <v>0</v>
      </c>
      <c r="E583" s="21">
        <v>16.170000000000002</v>
      </c>
      <c r="F583" s="21">
        <v>19.399999999999999</v>
      </c>
      <c r="G583" s="166">
        <f t="shared" si="27"/>
        <v>0</v>
      </c>
      <c r="H583" s="102">
        <f t="shared" si="28"/>
        <v>0</v>
      </c>
    </row>
    <row r="584" spans="1:8" ht="15" customHeight="1" x14ac:dyDescent="0.25">
      <c r="A584" s="97" t="s">
        <v>1319</v>
      </c>
      <c r="B584" s="154" t="s">
        <v>1320</v>
      </c>
      <c r="C584" s="98"/>
      <c r="D584" s="381">
        <v>0</v>
      </c>
      <c r="E584" s="21">
        <v>16.170000000000002</v>
      </c>
      <c r="F584" s="21">
        <v>19.399999999999999</v>
      </c>
      <c r="G584" s="166">
        <f t="shared" si="27"/>
        <v>0</v>
      </c>
      <c r="H584" s="102">
        <f t="shared" si="28"/>
        <v>0</v>
      </c>
    </row>
    <row r="585" spans="1:8" ht="15" customHeight="1" x14ac:dyDescent="0.25">
      <c r="A585" s="97" t="s">
        <v>1321</v>
      </c>
      <c r="B585" s="154" t="s">
        <v>1322</v>
      </c>
      <c r="C585" s="98"/>
      <c r="D585" s="381">
        <v>0</v>
      </c>
      <c r="E585" s="21">
        <v>16.170000000000002</v>
      </c>
      <c r="F585" s="21">
        <v>19.399999999999999</v>
      </c>
      <c r="G585" s="166">
        <f t="shared" si="27"/>
        <v>0</v>
      </c>
      <c r="H585" s="102">
        <f t="shared" si="28"/>
        <v>0</v>
      </c>
    </row>
    <row r="586" spans="1:8" ht="15" customHeight="1" x14ac:dyDescent="0.25">
      <c r="A586" s="97" t="s">
        <v>1323</v>
      </c>
      <c r="B586" s="154" t="s">
        <v>1324</v>
      </c>
      <c r="C586" s="98"/>
      <c r="D586" s="381">
        <v>0</v>
      </c>
      <c r="E586" s="21">
        <v>16.170000000000002</v>
      </c>
      <c r="F586" s="21">
        <v>19.399999999999999</v>
      </c>
      <c r="G586" s="166">
        <f t="shared" si="27"/>
        <v>0</v>
      </c>
      <c r="H586" s="102">
        <f t="shared" si="28"/>
        <v>0</v>
      </c>
    </row>
    <row r="587" spans="1:8" ht="15" customHeight="1" x14ac:dyDescent="0.25">
      <c r="A587" s="97" t="s">
        <v>1325</v>
      </c>
      <c r="B587" s="154" t="s">
        <v>1326</v>
      </c>
      <c r="C587" s="98"/>
      <c r="D587" s="381">
        <v>0</v>
      </c>
      <c r="E587" s="21">
        <v>16.170000000000002</v>
      </c>
      <c r="F587" s="21">
        <v>19.399999999999999</v>
      </c>
      <c r="G587" s="166">
        <f t="shared" si="27"/>
        <v>0</v>
      </c>
      <c r="H587" s="102">
        <f t="shared" si="28"/>
        <v>0</v>
      </c>
    </row>
    <row r="588" spans="1:8" ht="15" customHeight="1" x14ac:dyDescent="0.25">
      <c r="A588" s="97" t="s">
        <v>1327</v>
      </c>
      <c r="B588" s="154" t="s">
        <v>1328</v>
      </c>
      <c r="C588" s="98"/>
      <c r="D588" s="381">
        <v>0</v>
      </c>
      <c r="E588" s="21">
        <v>16.170000000000002</v>
      </c>
      <c r="F588" s="21">
        <v>19.399999999999999</v>
      </c>
      <c r="G588" s="166">
        <f t="shared" si="27"/>
        <v>0</v>
      </c>
      <c r="H588" s="102">
        <f t="shared" si="28"/>
        <v>0</v>
      </c>
    </row>
    <row r="589" spans="1:8" ht="15" customHeight="1" x14ac:dyDescent="0.25">
      <c r="A589" s="97" t="s">
        <v>1329</v>
      </c>
      <c r="B589" s="154" t="s">
        <v>1330</v>
      </c>
      <c r="C589" s="98"/>
      <c r="D589" s="381">
        <v>0</v>
      </c>
      <c r="E589" s="21">
        <v>16.170000000000002</v>
      </c>
      <c r="F589" s="21">
        <v>19.399999999999999</v>
      </c>
      <c r="G589" s="166">
        <f t="shared" si="27"/>
        <v>0</v>
      </c>
      <c r="H589" s="102">
        <f t="shared" si="28"/>
        <v>0</v>
      </c>
    </row>
    <row r="590" spans="1:8" ht="15" customHeight="1" x14ac:dyDescent="0.25">
      <c r="A590" s="97" t="s">
        <v>1331</v>
      </c>
      <c r="B590" s="154" t="s">
        <v>1332</v>
      </c>
      <c r="C590" s="98"/>
      <c r="D590" s="381">
        <v>0</v>
      </c>
      <c r="E590" s="21">
        <v>16.170000000000002</v>
      </c>
      <c r="F590" s="21">
        <v>19.399999999999999</v>
      </c>
      <c r="G590" s="166">
        <f t="shared" si="27"/>
        <v>0</v>
      </c>
      <c r="H590" s="102">
        <f t="shared" si="28"/>
        <v>0</v>
      </c>
    </row>
    <row r="591" spans="1:8" ht="15" customHeight="1" x14ac:dyDescent="0.25">
      <c r="A591" s="97" t="s">
        <v>1333</v>
      </c>
      <c r="B591" s="154" t="s">
        <v>1334</v>
      </c>
      <c r="C591" s="98"/>
      <c r="D591" s="381">
        <v>0</v>
      </c>
      <c r="E591" s="21">
        <v>16.170000000000002</v>
      </c>
      <c r="F591" s="21">
        <v>19.399999999999999</v>
      </c>
      <c r="G591" s="166">
        <f t="shared" si="27"/>
        <v>0</v>
      </c>
      <c r="H591" s="102">
        <f t="shared" si="28"/>
        <v>0</v>
      </c>
    </row>
    <row r="592" spans="1:8" ht="15" customHeight="1" x14ac:dyDescent="0.25">
      <c r="A592" s="97" t="s">
        <v>1335</v>
      </c>
      <c r="B592" s="154" t="s">
        <v>1336</v>
      </c>
      <c r="C592" s="98"/>
      <c r="D592" s="381">
        <v>0</v>
      </c>
      <c r="E592" s="21">
        <v>16.170000000000002</v>
      </c>
      <c r="F592" s="21">
        <v>19.399999999999999</v>
      </c>
      <c r="G592" s="166">
        <f t="shared" si="27"/>
        <v>0</v>
      </c>
      <c r="H592" s="102">
        <f t="shared" si="28"/>
        <v>0</v>
      </c>
    </row>
    <row r="593" spans="1:8" ht="15" customHeight="1" x14ac:dyDescent="0.25">
      <c r="A593" s="97" t="s">
        <v>1337</v>
      </c>
      <c r="B593" s="154" t="s">
        <v>1338</v>
      </c>
      <c r="C593" s="98"/>
      <c r="D593" s="381">
        <v>0</v>
      </c>
      <c r="E593" s="21">
        <v>16.170000000000002</v>
      </c>
      <c r="F593" s="21">
        <v>19.399999999999999</v>
      </c>
      <c r="G593" s="166">
        <f t="shared" si="27"/>
        <v>0</v>
      </c>
      <c r="H593" s="102">
        <f t="shared" si="28"/>
        <v>0</v>
      </c>
    </row>
    <row r="594" spans="1:8" ht="15" customHeight="1" x14ac:dyDescent="0.25">
      <c r="A594" s="97" t="s">
        <v>1339</v>
      </c>
      <c r="B594" s="154" t="s">
        <v>1340</v>
      </c>
      <c r="C594" s="98"/>
      <c r="D594" s="381">
        <v>0</v>
      </c>
      <c r="E594" s="21">
        <v>16.170000000000002</v>
      </c>
      <c r="F594" s="21">
        <v>19.399999999999999</v>
      </c>
      <c r="G594" s="166">
        <f t="shared" si="27"/>
        <v>0</v>
      </c>
      <c r="H594" s="102">
        <f t="shared" si="28"/>
        <v>0</v>
      </c>
    </row>
    <row r="595" spans="1:8" ht="15" customHeight="1" x14ac:dyDescent="0.25">
      <c r="A595" s="97" t="s">
        <v>1341</v>
      </c>
      <c r="B595" s="154" t="s">
        <v>1342</v>
      </c>
      <c r="C595" s="98"/>
      <c r="D595" s="381">
        <v>0</v>
      </c>
      <c r="E595" s="21">
        <v>16.170000000000002</v>
      </c>
      <c r="F595" s="21">
        <v>19.399999999999999</v>
      </c>
      <c r="G595" s="166">
        <f t="shared" si="27"/>
        <v>0</v>
      </c>
      <c r="H595" s="102">
        <f t="shared" si="28"/>
        <v>0</v>
      </c>
    </row>
    <row r="596" spans="1:8" ht="15" customHeight="1" x14ac:dyDescent="0.25">
      <c r="A596" s="97" t="s">
        <v>1343</v>
      </c>
      <c r="B596" s="154" t="s">
        <v>1344</v>
      </c>
      <c r="C596" s="98"/>
      <c r="D596" s="381">
        <v>0</v>
      </c>
      <c r="E596" s="21">
        <v>16.170000000000002</v>
      </c>
      <c r="F596" s="21">
        <v>19.399999999999999</v>
      </c>
      <c r="G596" s="166">
        <f t="shared" si="27"/>
        <v>0</v>
      </c>
      <c r="H596" s="102">
        <f t="shared" si="28"/>
        <v>0</v>
      </c>
    </row>
    <row r="597" spans="1:8" ht="15" customHeight="1" x14ac:dyDescent="0.25">
      <c r="A597" s="97" t="s">
        <v>1345</v>
      </c>
      <c r="B597" s="154" t="s">
        <v>1346</v>
      </c>
      <c r="C597" s="98"/>
      <c r="D597" s="381">
        <v>0</v>
      </c>
      <c r="E597" s="21">
        <v>16.170000000000002</v>
      </c>
      <c r="F597" s="21">
        <v>19.399999999999999</v>
      </c>
      <c r="G597" s="166">
        <f t="shared" si="27"/>
        <v>0</v>
      </c>
      <c r="H597" s="102">
        <f t="shared" si="28"/>
        <v>0</v>
      </c>
    </row>
    <row r="598" spans="1:8" ht="15" customHeight="1" x14ac:dyDescent="0.25">
      <c r="A598" s="97" t="s">
        <v>1347</v>
      </c>
      <c r="B598" s="154" t="s">
        <v>1348</v>
      </c>
      <c r="C598" s="98"/>
      <c r="D598" s="381">
        <v>0</v>
      </c>
      <c r="E598" s="21">
        <v>8.92</v>
      </c>
      <c r="F598" s="21">
        <v>10.7</v>
      </c>
      <c r="G598" s="166">
        <f t="shared" si="27"/>
        <v>0</v>
      </c>
      <c r="H598" s="102">
        <f t="shared" si="28"/>
        <v>0</v>
      </c>
    </row>
    <row r="599" spans="1:8" ht="15" customHeight="1" x14ac:dyDescent="0.25">
      <c r="A599" s="97" t="s">
        <v>1349</v>
      </c>
      <c r="B599" s="154" t="s">
        <v>1350</v>
      </c>
      <c r="C599" s="98"/>
      <c r="D599" s="381">
        <v>0</v>
      </c>
      <c r="E599" s="21">
        <v>15.83</v>
      </c>
      <c r="F599" s="21">
        <v>19</v>
      </c>
      <c r="G599" s="166">
        <f t="shared" si="27"/>
        <v>0</v>
      </c>
      <c r="H599" s="102">
        <f t="shared" si="28"/>
        <v>0</v>
      </c>
    </row>
    <row r="600" spans="1:8" ht="15" customHeight="1" x14ac:dyDescent="0.25">
      <c r="A600" s="97" t="s">
        <v>1783</v>
      </c>
      <c r="B600" s="154" t="s">
        <v>1784</v>
      </c>
      <c r="C600" s="98"/>
      <c r="D600" s="381">
        <v>0</v>
      </c>
      <c r="E600" s="21">
        <v>12.92</v>
      </c>
      <c r="F600" s="21">
        <v>15.5</v>
      </c>
      <c r="G600" s="166">
        <f t="shared" si="27"/>
        <v>0</v>
      </c>
      <c r="H600" s="102">
        <f t="shared" si="28"/>
        <v>0</v>
      </c>
    </row>
    <row r="601" spans="1:8" ht="15" customHeight="1" x14ac:dyDescent="0.25">
      <c r="A601" s="97" t="s">
        <v>1351</v>
      </c>
      <c r="B601" s="154" t="s">
        <v>1352</v>
      </c>
      <c r="C601" s="98"/>
      <c r="D601" s="381">
        <v>0</v>
      </c>
      <c r="E601" s="21">
        <v>10.92</v>
      </c>
      <c r="F601" s="21">
        <v>13.1</v>
      </c>
      <c r="G601" s="166">
        <f t="shared" si="27"/>
        <v>0</v>
      </c>
      <c r="H601" s="102">
        <f t="shared" si="28"/>
        <v>0</v>
      </c>
    </row>
    <row r="602" spans="1:8" ht="15" customHeight="1" x14ac:dyDescent="0.25">
      <c r="A602" s="97" t="s">
        <v>1353</v>
      </c>
      <c r="B602" s="154" t="s">
        <v>1354</v>
      </c>
      <c r="C602" s="98"/>
      <c r="D602" s="381">
        <v>0</v>
      </c>
      <c r="E602" s="21">
        <v>12.92</v>
      </c>
      <c r="F602" s="21">
        <v>15.5</v>
      </c>
      <c r="G602" s="166">
        <f t="shared" si="27"/>
        <v>0</v>
      </c>
      <c r="H602" s="102">
        <f t="shared" si="28"/>
        <v>0</v>
      </c>
    </row>
    <row r="603" spans="1:8" ht="15" customHeight="1" x14ac:dyDescent="0.25">
      <c r="A603" s="97" t="s">
        <v>1355</v>
      </c>
      <c r="B603" s="154" t="s">
        <v>1356</v>
      </c>
      <c r="C603" s="98"/>
      <c r="D603" s="381">
        <v>0</v>
      </c>
      <c r="E603" s="21">
        <v>10.92</v>
      </c>
      <c r="F603" s="21">
        <v>13.1</v>
      </c>
      <c r="G603" s="166">
        <f t="shared" si="27"/>
        <v>0</v>
      </c>
      <c r="H603" s="102">
        <f t="shared" si="28"/>
        <v>0</v>
      </c>
    </row>
    <row r="604" spans="1:8" ht="15" customHeight="1" x14ac:dyDescent="0.25">
      <c r="A604" s="97" t="s">
        <v>1357</v>
      </c>
      <c r="B604" s="154" t="s">
        <v>1358</v>
      </c>
      <c r="C604" s="98"/>
      <c r="D604" s="381">
        <v>0</v>
      </c>
      <c r="E604" s="21">
        <v>10.92</v>
      </c>
      <c r="F604" s="21">
        <v>13.1</v>
      </c>
      <c r="G604" s="166">
        <f t="shared" si="27"/>
        <v>0</v>
      </c>
      <c r="H604" s="102">
        <f t="shared" si="28"/>
        <v>0</v>
      </c>
    </row>
    <row r="605" spans="1:8" ht="15" customHeight="1" x14ac:dyDescent="0.25">
      <c r="A605" s="97" t="s">
        <v>1359</v>
      </c>
      <c r="B605" s="154" t="s">
        <v>1360</v>
      </c>
      <c r="C605" s="98"/>
      <c r="D605" s="381">
        <v>0</v>
      </c>
      <c r="E605" s="21">
        <v>12.92</v>
      </c>
      <c r="F605" s="21">
        <v>15.5</v>
      </c>
      <c r="G605" s="166">
        <f t="shared" si="27"/>
        <v>0</v>
      </c>
      <c r="H605" s="102">
        <f t="shared" si="28"/>
        <v>0</v>
      </c>
    </row>
    <row r="606" spans="1:8" ht="15" customHeight="1" x14ac:dyDescent="0.25">
      <c r="A606" s="97" t="s">
        <v>1361</v>
      </c>
      <c r="B606" s="154" t="s">
        <v>1362</v>
      </c>
      <c r="C606" s="98"/>
      <c r="D606" s="381">
        <v>0</v>
      </c>
      <c r="E606" s="21">
        <v>8.58</v>
      </c>
      <c r="F606" s="21">
        <v>10.3</v>
      </c>
      <c r="G606" s="166">
        <f t="shared" si="27"/>
        <v>0</v>
      </c>
      <c r="H606" s="102">
        <f t="shared" si="28"/>
        <v>0</v>
      </c>
    </row>
    <row r="607" spans="1:8" ht="15" customHeight="1" x14ac:dyDescent="0.25">
      <c r="A607" s="97" t="s">
        <v>1363</v>
      </c>
      <c r="B607" s="154" t="s">
        <v>1364</v>
      </c>
      <c r="C607" s="98"/>
      <c r="D607" s="381">
        <v>0</v>
      </c>
      <c r="E607" s="21">
        <v>16.170000000000002</v>
      </c>
      <c r="F607" s="21">
        <v>19.399999999999999</v>
      </c>
      <c r="G607" s="166">
        <f t="shared" si="27"/>
        <v>0</v>
      </c>
      <c r="H607" s="102">
        <f t="shared" si="28"/>
        <v>0</v>
      </c>
    </row>
    <row r="608" spans="1:8" ht="15" customHeight="1" x14ac:dyDescent="0.25">
      <c r="A608" s="97" t="s">
        <v>1365</v>
      </c>
      <c r="B608" s="154" t="s">
        <v>1366</v>
      </c>
      <c r="C608" s="98"/>
      <c r="D608" s="381">
        <v>0</v>
      </c>
      <c r="E608" s="21">
        <v>16.170000000000002</v>
      </c>
      <c r="F608" s="21">
        <v>19.399999999999999</v>
      </c>
      <c r="G608" s="166">
        <f t="shared" si="27"/>
        <v>0</v>
      </c>
      <c r="H608" s="102">
        <f t="shared" si="28"/>
        <v>0</v>
      </c>
    </row>
    <row r="609" spans="1:8" ht="15" customHeight="1" x14ac:dyDescent="0.25">
      <c r="A609" s="97" t="s">
        <v>1367</v>
      </c>
      <c r="B609" s="154" t="s">
        <v>1368</v>
      </c>
      <c r="C609" s="98"/>
      <c r="D609" s="381">
        <v>0</v>
      </c>
      <c r="E609" s="21">
        <v>14.83</v>
      </c>
      <c r="F609" s="21">
        <v>17.8</v>
      </c>
      <c r="G609" s="166">
        <f t="shared" si="27"/>
        <v>0</v>
      </c>
      <c r="H609" s="102">
        <f t="shared" si="28"/>
        <v>0</v>
      </c>
    </row>
    <row r="610" spans="1:8" ht="15" customHeight="1" x14ac:dyDescent="0.25">
      <c r="A610" s="97" t="s">
        <v>1023</v>
      </c>
      <c r="B610" s="154" t="s">
        <v>1024</v>
      </c>
      <c r="C610" s="98"/>
      <c r="D610" s="381">
        <v>0</v>
      </c>
      <c r="E610" s="21">
        <v>45.67</v>
      </c>
      <c r="F610" s="21">
        <v>54.8</v>
      </c>
      <c r="G610" s="166">
        <f t="shared" si="27"/>
        <v>0</v>
      </c>
      <c r="H610" s="102">
        <f t="shared" si="28"/>
        <v>0</v>
      </c>
    </row>
    <row r="611" spans="1:8" ht="15" customHeight="1" x14ac:dyDescent="0.25">
      <c r="A611" s="97" t="s">
        <v>1025</v>
      </c>
      <c r="B611" s="154" t="s">
        <v>1026</v>
      </c>
      <c r="C611" s="98"/>
      <c r="D611" s="381">
        <v>0</v>
      </c>
      <c r="E611" s="21">
        <v>32.75</v>
      </c>
      <c r="F611" s="21">
        <v>39.299999999999997</v>
      </c>
      <c r="G611" s="166">
        <f t="shared" si="27"/>
        <v>0</v>
      </c>
      <c r="H611" s="102">
        <f t="shared" si="28"/>
        <v>0</v>
      </c>
    </row>
    <row r="612" spans="1:8" ht="15" customHeight="1" x14ac:dyDescent="0.25">
      <c r="A612" s="97" t="s">
        <v>1027</v>
      </c>
      <c r="B612" s="154" t="s">
        <v>1028</v>
      </c>
      <c r="C612" s="98"/>
      <c r="D612" s="381">
        <v>0</v>
      </c>
      <c r="E612" s="21">
        <v>45.67</v>
      </c>
      <c r="F612" s="21">
        <v>54.8</v>
      </c>
      <c r="G612" s="166">
        <f t="shared" si="27"/>
        <v>0</v>
      </c>
      <c r="H612" s="102">
        <f t="shared" si="28"/>
        <v>0</v>
      </c>
    </row>
    <row r="613" spans="1:8" ht="15" customHeight="1" x14ac:dyDescent="0.25">
      <c r="A613" s="97" t="s">
        <v>1029</v>
      </c>
      <c r="B613" s="154" t="s">
        <v>1030</v>
      </c>
      <c r="C613" s="98"/>
      <c r="D613" s="381">
        <v>0</v>
      </c>
      <c r="E613" s="21">
        <v>45.67</v>
      </c>
      <c r="F613" s="21">
        <v>54.8</v>
      </c>
      <c r="G613" s="166">
        <f t="shared" si="27"/>
        <v>0</v>
      </c>
      <c r="H613" s="102">
        <f t="shared" si="28"/>
        <v>0</v>
      </c>
    </row>
    <row r="614" spans="1:8" ht="15" customHeight="1" x14ac:dyDescent="0.25">
      <c r="A614" s="97" t="s">
        <v>1031</v>
      </c>
      <c r="B614" s="154" t="s">
        <v>1032</v>
      </c>
      <c r="C614" s="98"/>
      <c r="D614" s="381">
        <v>0</v>
      </c>
      <c r="E614" s="21">
        <v>45.67</v>
      </c>
      <c r="F614" s="21">
        <v>54.8</v>
      </c>
      <c r="G614" s="166">
        <f t="shared" si="27"/>
        <v>0</v>
      </c>
      <c r="H614" s="102">
        <f t="shared" si="28"/>
        <v>0</v>
      </c>
    </row>
    <row r="615" spans="1:8" ht="15" customHeight="1" x14ac:dyDescent="0.25">
      <c r="A615" s="97" t="s">
        <v>1035</v>
      </c>
      <c r="B615" s="154" t="s">
        <v>1036</v>
      </c>
      <c r="C615" s="98"/>
      <c r="D615" s="381">
        <v>0</v>
      </c>
      <c r="E615" s="21">
        <v>45.67</v>
      </c>
      <c r="F615" s="21">
        <v>54.8</v>
      </c>
      <c r="G615" s="166">
        <f t="shared" si="27"/>
        <v>0</v>
      </c>
      <c r="H615" s="102">
        <f t="shared" si="28"/>
        <v>0</v>
      </c>
    </row>
    <row r="616" spans="1:8" ht="15" customHeight="1" x14ac:dyDescent="0.25">
      <c r="A616" s="97" t="s">
        <v>1037</v>
      </c>
      <c r="B616" s="154" t="s">
        <v>1038</v>
      </c>
      <c r="C616" s="98"/>
      <c r="D616" s="381">
        <v>0</v>
      </c>
      <c r="E616" s="21">
        <v>45.67</v>
      </c>
      <c r="F616" s="21">
        <v>54.8</v>
      </c>
      <c r="G616" s="166">
        <f t="shared" si="27"/>
        <v>0</v>
      </c>
      <c r="H616" s="102">
        <f t="shared" si="28"/>
        <v>0</v>
      </c>
    </row>
    <row r="617" spans="1:8" ht="15" customHeight="1" x14ac:dyDescent="0.25">
      <c r="A617" s="97" t="s">
        <v>1039</v>
      </c>
      <c r="B617" s="154" t="s">
        <v>1040</v>
      </c>
      <c r="C617" s="98"/>
      <c r="D617" s="381">
        <v>0</v>
      </c>
      <c r="E617" s="21">
        <v>45.67</v>
      </c>
      <c r="F617" s="21">
        <v>54.8</v>
      </c>
      <c r="G617" s="166">
        <f t="shared" si="27"/>
        <v>0</v>
      </c>
      <c r="H617" s="102">
        <f t="shared" si="28"/>
        <v>0</v>
      </c>
    </row>
    <row r="618" spans="1:8" ht="15" customHeight="1" x14ac:dyDescent="0.25">
      <c r="A618" s="97" t="s">
        <v>1041</v>
      </c>
      <c r="B618" s="154" t="s">
        <v>1042</v>
      </c>
      <c r="C618" s="98"/>
      <c r="D618" s="381">
        <v>0</v>
      </c>
      <c r="E618" s="21">
        <v>55.42</v>
      </c>
      <c r="F618" s="21">
        <v>66.5</v>
      </c>
      <c r="G618" s="166">
        <f t="shared" si="27"/>
        <v>0</v>
      </c>
      <c r="H618" s="102">
        <f t="shared" si="28"/>
        <v>0</v>
      </c>
    </row>
    <row r="619" spans="1:8" ht="15" customHeight="1" x14ac:dyDescent="0.25">
      <c r="A619" s="97" t="s">
        <v>1043</v>
      </c>
      <c r="B619" s="154" t="s">
        <v>1044</v>
      </c>
      <c r="C619" s="98"/>
      <c r="D619" s="381">
        <v>0</v>
      </c>
      <c r="E619" s="21">
        <v>45.67</v>
      </c>
      <c r="F619" s="21">
        <v>54.8</v>
      </c>
      <c r="G619" s="166">
        <f t="shared" si="27"/>
        <v>0</v>
      </c>
      <c r="H619" s="102">
        <f t="shared" si="28"/>
        <v>0</v>
      </c>
    </row>
    <row r="620" spans="1:8" ht="15" customHeight="1" x14ac:dyDescent="0.25">
      <c r="A620" s="97" t="s">
        <v>1045</v>
      </c>
      <c r="B620" s="154" t="s">
        <v>1046</v>
      </c>
      <c r="C620" s="98"/>
      <c r="D620" s="381">
        <v>0</v>
      </c>
      <c r="E620" s="21">
        <v>45.67</v>
      </c>
      <c r="F620" s="21">
        <v>54.8</v>
      </c>
      <c r="G620" s="166">
        <f t="shared" si="27"/>
        <v>0</v>
      </c>
      <c r="H620" s="102">
        <f t="shared" si="28"/>
        <v>0</v>
      </c>
    </row>
    <row r="621" spans="1:8" ht="15" customHeight="1" x14ac:dyDescent="0.25">
      <c r="A621" s="97" t="s">
        <v>1047</v>
      </c>
      <c r="B621" s="154" t="s">
        <v>1048</v>
      </c>
      <c r="C621" s="98"/>
      <c r="D621" s="381">
        <v>0</v>
      </c>
      <c r="E621" s="21">
        <v>45.67</v>
      </c>
      <c r="F621" s="21">
        <v>54.8</v>
      </c>
      <c r="G621" s="166">
        <f t="shared" si="27"/>
        <v>0</v>
      </c>
      <c r="H621" s="102">
        <f t="shared" si="28"/>
        <v>0</v>
      </c>
    </row>
    <row r="622" spans="1:8" ht="15" customHeight="1" x14ac:dyDescent="0.25">
      <c r="A622" s="97" t="s">
        <v>1049</v>
      </c>
      <c r="B622" s="154" t="s">
        <v>1050</v>
      </c>
      <c r="C622" s="98"/>
      <c r="D622" s="381">
        <v>0</v>
      </c>
      <c r="E622" s="21">
        <v>61.58</v>
      </c>
      <c r="F622" s="21">
        <v>73.900000000000006</v>
      </c>
      <c r="G622" s="166">
        <f t="shared" si="27"/>
        <v>0</v>
      </c>
      <c r="H622" s="102">
        <f t="shared" si="28"/>
        <v>0</v>
      </c>
    </row>
    <row r="623" spans="1:8" ht="15" customHeight="1" x14ac:dyDescent="0.25">
      <c r="A623" s="97" t="s">
        <v>1051</v>
      </c>
      <c r="B623" s="154" t="s">
        <v>1052</v>
      </c>
      <c r="C623" s="98"/>
      <c r="D623" s="381">
        <v>0</v>
      </c>
      <c r="E623" s="21">
        <v>48.67</v>
      </c>
      <c r="F623" s="21">
        <v>58.4</v>
      </c>
      <c r="G623" s="166">
        <f t="shared" si="27"/>
        <v>0</v>
      </c>
      <c r="H623" s="102">
        <f t="shared" si="28"/>
        <v>0</v>
      </c>
    </row>
    <row r="624" spans="1:8" ht="15" customHeight="1" x14ac:dyDescent="0.25">
      <c r="A624" s="97" t="s">
        <v>1053</v>
      </c>
      <c r="B624" s="154" t="s">
        <v>1054</v>
      </c>
      <c r="C624" s="98"/>
      <c r="D624" s="381">
        <v>0</v>
      </c>
      <c r="E624" s="21">
        <v>55.42</v>
      </c>
      <c r="F624" s="21">
        <v>66.5</v>
      </c>
      <c r="G624" s="166">
        <f t="shared" si="27"/>
        <v>0</v>
      </c>
      <c r="H624" s="102">
        <f t="shared" si="28"/>
        <v>0</v>
      </c>
    </row>
    <row r="625" spans="1:8" ht="15" customHeight="1" x14ac:dyDescent="0.25">
      <c r="A625" s="97" t="s">
        <v>1694</v>
      </c>
      <c r="B625" s="154" t="s">
        <v>1695</v>
      </c>
      <c r="C625" s="98"/>
      <c r="D625" s="381">
        <v>0</v>
      </c>
      <c r="E625" s="21">
        <v>38.75</v>
      </c>
      <c r="F625" s="21">
        <v>46.5</v>
      </c>
      <c r="G625" s="166">
        <f t="shared" si="27"/>
        <v>0</v>
      </c>
      <c r="H625" s="102">
        <f t="shared" si="28"/>
        <v>0</v>
      </c>
    </row>
    <row r="626" spans="1:8" ht="15" customHeight="1" x14ac:dyDescent="0.25">
      <c r="A626" s="97" t="s">
        <v>1696</v>
      </c>
      <c r="B626" s="154" t="s">
        <v>1697</v>
      </c>
      <c r="C626" s="98"/>
      <c r="D626" s="381">
        <v>0</v>
      </c>
      <c r="E626" s="21">
        <v>31.75</v>
      </c>
      <c r="F626" s="21">
        <v>38.1</v>
      </c>
      <c r="G626" s="166">
        <f t="shared" si="27"/>
        <v>0</v>
      </c>
      <c r="H626" s="102">
        <f t="shared" si="28"/>
        <v>0</v>
      </c>
    </row>
    <row r="627" spans="1:8" ht="15" customHeight="1" x14ac:dyDescent="0.25">
      <c r="A627" s="97" t="s">
        <v>1698</v>
      </c>
      <c r="B627" s="154" t="s">
        <v>1699</v>
      </c>
      <c r="C627" s="98"/>
      <c r="D627" s="381">
        <v>0</v>
      </c>
      <c r="E627" s="21">
        <v>22.83</v>
      </c>
      <c r="F627" s="21">
        <v>27.4</v>
      </c>
      <c r="G627" s="166">
        <f t="shared" si="27"/>
        <v>0</v>
      </c>
      <c r="H627" s="102">
        <f t="shared" si="28"/>
        <v>0</v>
      </c>
    </row>
    <row r="628" spans="1:8" ht="15" customHeight="1" x14ac:dyDescent="0.25">
      <c r="A628" s="97" t="s">
        <v>1700</v>
      </c>
      <c r="B628" s="154" t="s">
        <v>1701</v>
      </c>
      <c r="C628" s="98"/>
      <c r="D628" s="381">
        <v>0</v>
      </c>
      <c r="E628" s="21">
        <v>29.75</v>
      </c>
      <c r="F628" s="21">
        <v>35.700000000000003</v>
      </c>
      <c r="G628" s="166">
        <f t="shared" si="27"/>
        <v>0</v>
      </c>
      <c r="H628" s="102">
        <f t="shared" si="28"/>
        <v>0</v>
      </c>
    </row>
    <row r="629" spans="1:8" ht="15" customHeight="1" x14ac:dyDescent="0.25">
      <c r="A629" s="97" t="s">
        <v>1702</v>
      </c>
      <c r="B629" s="154" t="s">
        <v>1703</v>
      </c>
      <c r="C629" s="98"/>
      <c r="D629" s="381">
        <v>0</v>
      </c>
      <c r="E629" s="21">
        <v>35.67</v>
      </c>
      <c r="F629" s="21">
        <v>42.8</v>
      </c>
      <c r="G629" s="166">
        <f t="shared" si="27"/>
        <v>0</v>
      </c>
      <c r="H629" s="102">
        <f t="shared" si="28"/>
        <v>0</v>
      </c>
    </row>
    <row r="630" spans="1:8" ht="15" customHeight="1" x14ac:dyDescent="0.25">
      <c r="A630" s="173"/>
      <c r="B630" s="29"/>
      <c r="C630" s="29"/>
      <c r="D630" s="174"/>
      <c r="E630" s="175"/>
      <c r="F630" s="161" t="s">
        <v>100</v>
      </c>
      <c r="G630" s="162">
        <f t="shared" ref="G630:H630" si="29">SUM(G542:G629)</f>
        <v>0</v>
      </c>
      <c r="H630" s="163">
        <f t="shared" si="29"/>
        <v>0</v>
      </c>
    </row>
    <row r="631" spans="1:8" ht="15.75" customHeight="1" x14ac:dyDescent="0.25">
      <c r="A631" s="57"/>
      <c r="B631" s="58"/>
      <c r="C631" s="58"/>
      <c r="D631" s="58"/>
      <c r="E631" s="134"/>
      <c r="F631" s="134"/>
      <c r="G631" s="134"/>
      <c r="H631" s="135"/>
    </row>
    <row r="632" spans="1:8" ht="15.75" customHeight="1" x14ac:dyDescent="0.25">
      <c r="A632" s="136"/>
      <c r="B632" s="432" t="s">
        <v>1456</v>
      </c>
      <c r="C632" s="433"/>
      <c r="D632" s="433"/>
      <c r="E632" s="433"/>
      <c r="F632" s="433"/>
      <c r="G632" s="110"/>
      <c r="H632" s="135"/>
    </row>
    <row r="633" spans="1:8" ht="15.75" customHeight="1" x14ac:dyDescent="0.25">
      <c r="A633" s="60"/>
      <c r="B633" s="432" t="s">
        <v>1803</v>
      </c>
      <c r="C633" s="433"/>
      <c r="D633" s="433"/>
      <c r="E633" s="433"/>
      <c r="F633" s="433"/>
      <c r="G633" s="110"/>
      <c r="H633" s="135"/>
    </row>
    <row r="634" spans="1:8" ht="15.75" customHeight="1" thickBot="1" x14ac:dyDescent="0.3">
      <c r="A634" s="57"/>
      <c r="B634" s="1"/>
      <c r="C634" s="1"/>
      <c r="D634" s="1"/>
      <c r="E634" s="110"/>
      <c r="F634" s="134"/>
      <c r="G634" s="134"/>
      <c r="H634" s="135"/>
    </row>
    <row r="635" spans="1:8" ht="15" customHeight="1" x14ac:dyDescent="0.25">
      <c r="A635" s="138"/>
      <c r="B635" s="176"/>
      <c r="C635" s="176"/>
      <c r="D635" s="434" t="s">
        <v>432</v>
      </c>
      <c r="E635" s="435"/>
      <c r="F635" s="559"/>
      <c r="G635" s="177">
        <f t="shared" ref="G635:H635" si="30">G80</f>
        <v>0</v>
      </c>
      <c r="H635" s="64">
        <f t="shared" si="30"/>
        <v>0</v>
      </c>
    </row>
    <row r="636" spans="1:8" ht="15" customHeight="1" x14ac:dyDescent="0.25">
      <c r="A636" s="138"/>
      <c r="B636" s="176"/>
      <c r="C636" s="176"/>
      <c r="D636" s="178"/>
      <c r="E636" s="179"/>
      <c r="F636" s="180" t="s">
        <v>762</v>
      </c>
      <c r="G636" s="181">
        <f t="shared" ref="G636:H636" si="31">G263</f>
        <v>0</v>
      </c>
      <c r="H636" s="66">
        <f t="shared" si="31"/>
        <v>0</v>
      </c>
    </row>
    <row r="637" spans="1:8" ht="15" customHeight="1" x14ac:dyDescent="0.25">
      <c r="A637" s="138"/>
      <c r="B637" s="176"/>
      <c r="C637" s="176"/>
      <c r="D637" s="182"/>
      <c r="E637" s="179"/>
      <c r="F637" s="179" t="s">
        <v>1710</v>
      </c>
      <c r="G637" s="181">
        <f t="shared" ref="G637:H637" si="32">G308</f>
        <v>0</v>
      </c>
      <c r="H637" s="66">
        <f t="shared" si="32"/>
        <v>0</v>
      </c>
    </row>
    <row r="638" spans="1:8" ht="15" customHeight="1" x14ac:dyDescent="0.25">
      <c r="A638" s="138"/>
      <c r="B638" s="176"/>
      <c r="C638" s="176"/>
      <c r="D638" s="182"/>
      <c r="E638" s="179"/>
      <c r="F638" s="179" t="s">
        <v>1059</v>
      </c>
      <c r="G638" s="181">
        <f t="shared" ref="G638:H638" si="33">G320</f>
        <v>0</v>
      </c>
      <c r="H638" s="66">
        <f t="shared" si="33"/>
        <v>0</v>
      </c>
    </row>
    <row r="639" spans="1:8" ht="15" customHeight="1" x14ac:dyDescent="0.25">
      <c r="A639" s="138"/>
      <c r="B639" s="176"/>
      <c r="C639" s="176"/>
      <c r="D639" s="182"/>
      <c r="E639" s="179"/>
      <c r="F639" s="179" t="s">
        <v>1108</v>
      </c>
      <c r="G639" s="181">
        <f t="shared" ref="G639:H639" si="34">G449</f>
        <v>0</v>
      </c>
      <c r="H639" s="66">
        <f t="shared" si="34"/>
        <v>0</v>
      </c>
    </row>
    <row r="640" spans="1:8" ht="15" customHeight="1" x14ac:dyDescent="0.25">
      <c r="A640" s="138"/>
      <c r="B640" s="176"/>
      <c r="C640" s="176"/>
      <c r="D640" s="182"/>
      <c r="E640" s="179"/>
      <c r="F640" s="179" t="s">
        <v>1785</v>
      </c>
      <c r="G640" s="181">
        <f t="shared" ref="G640:H640" si="35">G464</f>
        <v>0</v>
      </c>
      <c r="H640" s="66">
        <f t="shared" si="35"/>
        <v>0</v>
      </c>
    </row>
    <row r="641" spans="1:8" ht="15" customHeight="1" x14ac:dyDescent="0.25">
      <c r="A641" s="138"/>
      <c r="B641" s="176"/>
      <c r="C641" s="176"/>
      <c r="D641" s="182"/>
      <c r="E641" s="179"/>
      <c r="F641" s="179" t="s">
        <v>1794</v>
      </c>
      <c r="G641" s="181">
        <f t="shared" ref="G641:H641" si="36">G468</f>
        <v>0</v>
      </c>
      <c r="H641" s="66">
        <f t="shared" si="36"/>
        <v>0</v>
      </c>
    </row>
    <row r="642" spans="1:8" ht="15" customHeight="1" x14ac:dyDescent="0.25">
      <c r="A642" s="138"/>
      <c r="B642" s="183"/>
      <c r="C642" s="183"/>
      <c r="D642" s="515" t="s">
        <v>1799</v>
      </c>
      <c r="E642" s="516"/>
      <c r="F642" s="530"/>
      <c r="G642" s="181">
        <f t="shared" ref="G642:H642" si="37">G508</f>
        <v>0</v>
      </c>
      <c r="H642" s="66">
        <f t="shared" si="37"/>
        <v>0</v>
      </c>
    </row>
    <row r="643" spans="1:8" ht="15" customHeight="1" x14ac:dyDescent="0.25">
      <c r="A643" s="138"/>
      <c r="B643" s="183"/>
      <c r="C643" s="183"/>
      <c r="D643" s="182"/>
      <c r="E643" s="179"/>
      <c r="F643" s="179" t="s">
        <v>194</v>
      </c>
      <c r="G643" s="181">
        <f t="shared" ref="G643:H643" si="38">G540</f>
        <v>0</v>
      </c>
      <c r="H643" s="66">
        <f t="shared" si="38"/>
        <v>0</v>
      </c>
    </row>
    <row r="644" spans="1:8" ht="15" customHeight="1" thickBot="1" x14ac:dyDescent="0.3">
      <c r="A644" s="138"/>
      <c r="B644" s="184"/>
      <c r="C644" s="184"/>
      <c r="D644" s="517" t="s">
        <v>1804</v>
      </c>
      <c r="E644" s="518"/>
      <c r="F644" s="560"/>
      <c r="G644" s="185">
        <f t="shared" ref="G644:H644" si="39">G630</f>
        <v>0</v>
      </c>
      <c r="H644" s="68">
        <f t="shared" si="39"/>
        <v>0</v>
      </c>
    </row>
    <row r="645" spans="1:8" ht="15" customHeight="1" thickBot="1" x14ac:dyDescent="0.3">
      <c r="A645" s="57"/>
      <c r="B645" s="184"/>
      <c r="C645" s="184"/>
      <c r="D645" s="186"/>
      <c r="E645" s="110"/>
      <c r="F645" s="134"/>
      <c r="G645" s="134"/>
      <c r="H645" s="187"/>
    </row>
    <row r="646" spans="1:8" ht="18" customHeight="1" x14ac:dyDescent="0.25">
      <c r="A646" s="520" t="s">
        <v>215</v>
      </c>
      <c r="B646" s="435"/>
      <c r="C646" s="435"/>
      <c r="D646" s="435"/>
      <c r="E646" s="435"/>
      <c r="F646" s="435"/>
      <c r="G646" s="435"/>
      <c r="H646" s="521"/>
    </row>
    <row r="647" spans="1:8" ht="23.25" customHeight="1" x14ac:dyDescent="0.25">
      <c r="A647" s="522" t="s">
        <v>216</v>
      </c>
      <c r="B647" s="433"/>
      <c r="C647" s="433"/>
      <c r="D647" s="433"/>
      <c r="E647" s="433"/>
      <c r="F647" s="433"/>
      <c r="G647" s="433"/>
      <c r="H647" s="523"/>
    </row>
    <row r="648" spans="1:8" ht="23.25" customHeight="1" thickBot="1" x14ac:dyDescent="0.3">
      <c r="A648" s="444"/>
      <c r="B648" s="445"/>
      <c r="C648" s="445"/>
      <c r="D648" s="445"/>
      <c r="E648" s="445"/>
      <c r="F648" s="445"/>
      <c r="G648" s="445"/>
      <c r="H648" s="446"/>
    </row>
    <row r="649" spans="1:8" ht="15" customHeight="1" thickBot="1" x14ac:dyDescent="0.3">
      <c r="A649" s="72"/>
      <c r="B649" s="17"/>
      <c r="C649" s="17"/>
      <c r="D649" s="17"/>
      <c r="E649" s="36"/>
      <c r="F649" s="36"/>
      <c r="G649" s="36"/>
      <c r="H649" s="140"/>
    </row>
    <row r="650" spans="1:8" ht="15" customHeight="1" thickBot="1" x14ac:dyDescent="0.3">
      <c r="A650" s="558" t="s">
        <v>217</v>
      </c>
      <c r="B650" s="435"/>
      <c r="C650" s="521"/>
      <c r="D650" s="70"/>
      <c r="E650" s="532" t="s">
        <v>218</v>
      </c>
      <c r="F650" s="440"/>
      <c r="G650" s="513">
        <f>SUM(G635:G644)</f>
        <v>0</v>
      </c>
      <c r="H650" s="514"/>
    </row>
    <row r="651" spans="1:8" ht="15" customHeight="1" thickBot="1" x14ac:dyDescent="0.3">
      <c r="A651" s="371" t="s">
        <v>219</v>
      </c>
      <c r="B651" s="389"/>
      <c r="C651" s="352"/>
      <c r="D651" s="141"/>
      <c r="E651" s="534" t="s">
        <v>220</v>
      </c>
      <c r="F651" s="503"/>
      <c r="G651" s="504">
        <f>SUM(H635:H644)</f>
        <v>0</v>
      </c>
      <c r="H651" s="505"/>
    </row>
    <row r="652" spans="1:8" ht="15" customHeight="1" thickBot="1" x14ac:dyDescent="0.3">
      <c r="A652" s="372" t="s">
        <v>221</v>
      </c>
      <c r="B652" s="390"/>
      <c r="C652" s="354"/>
      <c r="D652" s="141"/>
      <c r="E652" s="540" t="s">
        <v>222</v>
      </c>
      <c r="F652" s="509"/>
      <c r="G652" s="510">
        <v>0</v>
      </c>
      <c r="H652" s="511"/>
    </row>
    <row r="653" spans="1:8" ht="15" customHeight="1" thickBot="1" x14ac:dyDescent="0.3">
      <c r="A653" s="373" t="s">
        <v>223</v>
      </c>
      <c r="B653" s="391"/>
      <c r="C653" s="356"/>
      <c r="D653" s="17"/>
      <c r="E653" s="532" t="s">
        <v>224</v>
      </c>
      <c r="F653" s="440"/>
      <c r="G653" s="513">
        <f>G650+G652</f>
        <v>0</v>
      </c>
      <c r="H653" s="514"/>
    </row>
    <row r="654" spans="1:8" ht="15" customHeight="1" x14ac:dyDescent="0.25">
      <c r="A654" s="374" t="s">
        <v>225</v>
      </c>
      <c r="B654" s="375"/>
      <c r="C654" s="358"/>
      <c r="D654" s="17"/>
      <c r="E654" s="533" t="s">
        <v>226</v>
      </c>
      <c r="F654" s="430"/>
      <c r="G654" s="482">
        <f>(SUM(G635:G644)*0.2+((G652*1.2)-G652))</f>
        <v>0</v>
      </c>
      <c r="H654" s="483"/>
    </row>
    <row r="655" spans="1:8" ht="15" customHeight="1" thickBot="1" x14ac:dyDescent="0.3">
      <c r="A655" s="501" t="s">
        <v>227</v>
      </c>
      <c r="B655" s="500"/>
      <c r="C655" s="360"/>
      <c r="D655" s="17"/>
      <c r="E655" s="534" t="s">
        <v>228</v>
      </c>
      <c r="F655" s="503"/>
      <c r="G655" s="504">
        <f>G653+G654</f>
        <v>0</v>
      </c>
      <c r="H655" s="505"/>
    </row>
    <row r="656" spans="1:8" ht="15" customHeight="1" thickBot="1" x14ac:dyDescent="0.3">
      <c r="A656" s="35"/>
      <c r="B656" s="17"/>
      <c r="C656" s="17"/>
      <c r="D656" s="1"/>
      <c r="E656" s="110"/>
      <c r="F656" s="143"/>
      <c r="G656" s="143"/>
      <c r="H656" s="144"/>
    </row>
    <row r="657" spans="1:8" ht="21.75" customHeight="1" x14ac:dyDescent="0.25">
      <c r="A657" s="376"/>
      <c r="B657" s="332"/>
      <c r="C657" s="332"/>
      <c r="D657" s="332"/>
      <c r="E657" s="392"/>
      <c r="F657" s="556" t="s">
        <v>229</v>
      </c>
      <c r="G657" s="485"/>
      <c r="H657" s="486"/>
    </row>
    <row r="658" spans="1:8" ht="21.75" customHeight="1" thickBot="1" x14ac:dyDescent="0.3">
      <c r="A658" s="376"/>
      <c r="B658" s="332"/>
      <c r="C658" s="332"/>
      <c r="D658" s="332"/>
      <c r="E658" s="392"/>
      <c r="F658" s="477"/>
      <c r="G658" s="478"/>
      <c r="H658" s="479"/>
    </row>
    <row r="659" spans="1:8" ht="15" customHeight="1" thickBot="1" x14ac:dyDescent="0.3">
      <c r="A659" s="376"/>
      <c r="B659" s="332"/>
      <c r="C659" s="332"/>
      <c r="D659" s="332"/>
      <c r="E659" s="392"/>
      <c r="F659" s="361" t="s">
        <v>2</v>
      </c>
      <c r="G659" s="393"/>
      <c r="H659" s="394"/>
    </row>
    <row r="660" spans="1:8" ht="15" customHeight="1" thickBot="1" x14ac:dyDescent="0.3">
      <c r="A660" s="557" t="s">
        <v>230</v>
      </c>
      <c r="B660" s="525"/>
      <c r="C660" s="526"/>
      <c r="D660" s="332"/>
      <c r="E660" s="392"/>
      <c r="F660" s="539"/>
      <c r="G660" s="494"/>
      <c r="H660" s="495"/>
    </row>
    <row r="661" spans="1:8" ht="15" customHeight="1" x14ac:dyDescent="0.25">
      <c r="A661" s="537" t="s">
        <v>231</v>
      </c>
      <c r="B661" s="538"/>
      <c r="C661" s="352"/>
      <c r="D661" s="332"/>
      <c r="E661" s="392"/>
      <c r="F661" s="496"/>
      <c r="G661" s="475"/>
      <c r="H661" s="476"/>
    </row>
    <row r="662" spans="1:8" ht="15" customHeight="1" thickBot="1" x14ac:dyDescent="0.3">
      <c r="A662" s="499" t="s">
        <v>232</v>
      </c>
      <c r="B662" s="500"/>
      <c r="C662" s="356"/>
      <c r="D662" s="332"/>
      <c r="E662" s="392"/>
      <c r="F662" s="496"/>
      <c r="G662" s="475"/>
      <c r="H662" s="476"/>
    </row>
    <row r="663" spans="1:8" ht="15" customHeight="1" x14ac:dyDescent="0.25">
      <c r="A663" s="474" t="s">
        <v>233</v>
      </c>
      <c r="B663" s="475"/>
      <c r="C663" s="476"/>
      <c r="D663" s="332"/>
      <c r="E663" s="392"/>
      <c r="F663" s="496"/>
      <c r="G663" s="475"/>
      <c r="H663" s="476"/>
    </row>
    <row r="664" spans="1:8" ht="15" customHeight="1" thickBot="1" x14ac:dyDescent="0.3">
      <c r="A664" s="496"/>
      <c r="B664" s="475"/>
      <c r="C664" s="476"/>
      <c r="D664" s="333"/>
      <c r="E664" s="395"/>
      <c r="F664" s="487"/>
      <c r="G664" s="488"/>
      <c r="H664" s="489"/>
    </row>
    <row r="665" spans="1:8" ht="15" customHeight="1" x14ac:dyDescent="0.25">
      <c r="A665" s="480" t="s">
        <v>1805</v>
      </c>
      <c r="B665" s="442"/>
      <c r="C665" s="442"/>
      <c r="D665" s="442"/>
      <c r="E665" s="442"/>
      <c r="F665" s="442"/>
      <c r="G665" s="442"/>
      <c r="H665" s="443"/>
    </row>
    <row r="666" spans="1:8" ht="15" customHeight="1" thickBot="1" x14ac:dyDescent="0.3">
      <c r="A666" s="444"/>
      <c r="B666" s="445"/>
      <c r="C666" s="445"/>
      <c r="D666" s="445"/>
      <c r="E666" s="445"/>
      <c r="F666" s="445"/>
      <c r="G666" s="445"/>
      <c r="H666" s="446"/>
    </row>
    <row r="667" spans="1:8" ht="15.75" customHeight="1" x14ac:dyDescent="0.25">
      <c r="A667" s="1"/>
      <c r="B667" s="1"/>
      <c r="C667" s="1"/>
      <c r="D667" s="1"/>
      <c r="E667" s="110"/>
      <c r="F667" s="110"/>
      <c r="G667" s="110"/>
      <c r="H667" s="110"/>
    </row>
    <row r="668" spans="1:8" ht="15.75" customHeight="1" x14ac:dyDescent="0.25">
      <c r="A668" s="1"/>
      <c r="B668" s="1"/>
      <c r="C668" s="1"/>
      <c r="D668" s="1"/>
      <c r="E668" s="110"/>
      <c r="F668" s="110"/>
      <c r="G668" s="110"/>
      <c r="H668" s="110"/>
    </row>
    <row r="669" spans="1:8" ht="15.75" customHeight="1" x14ac:dyDescent="0.25">
      <c r="A669" s="1"/>
      <c r="B669" s="1"/>
      <c r="C669" s="1"/>
      <c r="D669" s="1"/>
      <c r="E669" s="110"/>
      <c r="F669" s="110"/>
      <c r="G669" s="110"/>
      <c r="H669" s="110"/>
    </row>
    <row r="670" spans="1:8" ht="15.75" customHeight="1" x14ac:dyDescent="0.25">
      <c r="A670" s="1"/>
      <c r="B670" s="1"/>
      <c r="C670" s="1"/>
      <c r="D670" s="1"/>
      <c r="E670" s="110"/>
      <c r="F670" s="110"/>
      <c r="G670" s="110"/>
      <c r="H670" s="110"/>
    </row>
    <row r="671" spans="1:8" ht="15.75" customHeight="1" x14ac:dyDescent="0.25">
      <c r="A671" s="1"/>
      <c r="B671" s="1"/>
      <c r="C671" s="1"/>
      <c r="D671" s="1"/>
      <c r="E671" s="110"/>
      <c r="F671" s="110"/>
      <c r="G671" s="110"/>
      <c r="H671" s="110"/>
    </row>
    <row r="672" spans="1:8" ht="15.75" customHeight="1" x14ac:dyDescent="0.25">
      <c r="A672" s="1"/>
      <c r="B672" s="1"/>
      <c r="C672" s="1"/>
      <c r="D672" s="1"/>
      <c r="E672" s="110"/>
      <c r="F672" s="110"/>
      <c r="G672" s="110"/>
      <c r="H672" s="110"/>
    </row>
    <row r="673" spans="1:8" ht="15.75" customHeight="1" x14ac:dyDescent="0.25">
      <c r="A673" s="1"/>
      <c r="B673" s="1"/>
      <c r="C673" s="1"/>
      <c r="D673" s="1"/>
      <c r="E673" s="110"/>
      <c r="F673" s="110"/>
      <c r="G673" s="110"/>
      <c r="H673" s="110"/>
    </row>
    <row r="674" spans="1:8" ht="15.75" customHeight="1" x14ac:dyDescent="0.25">
      <c r="A674" s="1"/>
      <c r="B674" s="1"/>
      <c r="C674" s="1"/>
      <c r="D674" s="1"/>
      <c r="E674" s="110"/>
      <c r="F674" s="110"/>
      <c r="G674" s="110"/>
      <c r="H674" s="110"/>
    </row>
    <row r="675" spans="1:8" ht="15.75" customHeight="1" x14ac:dyDescent="0.25">
      <c r="A675" s="1"/>
      <c r="B675" s="1"/>
      <c r="C675" s="1"/>
      <c r="D675" s="1"/>
      <c r="E675" s="110"/>
      <c r="F675" s="110"/>
      <c r="G675" s="110"/>
      <c r="H675" s="110"/>
    </row>
    <row r="676" spans="1:8" ht="15.75" customHeight="1" x14ac:dyDescent="0.25">
      <c r="A676" s="1"/>
      <c r="B676" s="1"/>
      <c r="C676" s="1"/>
      <c r="D676" s="1"/>
      <c r="E676" s="110"/>
      <c r="F676" s="110"/>
      <c r="G676" s="110"/>
      <c r="H676" s="110"/>
    </row>
    <row r="677" spans="1:8" ht="15.75" customHeight="1" x14ac:dyDescent="0.25">
      <c r="A677" s="1"/>
      <c r="B677" s="1"/>
      <c r="C677" s="1"/>
      <c r="D677" s="1"/>
      <c r="E677" s="110"/>
      <c r="F677" s="110"/>
      <c r="G677" s="110"/>
      <c r="H677" s="110"/>
    </row>
    <row r="678" spans="1:8" ht="15.75" customHeight="1" x14ac:dyDescent="0.25">
      <c r="A678" s="1"/>
      <c r="B678" s="1"/>
      <c r="C678" s="1"/>
      <c r="D678" s="1"/>
      <c r="E678" s="110"/>
      <c r="F678" s="110"/>
      <c r="G678" s="110"/>
      <c r="H678" s="110"/>
    </row>
    <row r="679" spans="1:8" ht="15.75" customHeight="1" x14ac:dyDescent="0.25">
      <c r="A679" s="1"/>
      <c r="B679" s="1"/>
      <c r="C679" s="1"/>
      <c r="D679" s="1"/>
      <c r="E679" s="110"/>
      <c r="F679" s="110"/>
      <c r="G679" s="110"/>
      <c r="H679" s="110"/>
    </row>
    <row r="680" spans="1:8" ht="15.75" customHeight="1" x14ac:dyDescent="0.25">
      <c r="A680" s="1"/>
      <c r="B680" s="1"/>
      <c r="C680" s="1"/>
      <c r="D680" s="1"/>
      <c r="E680" s="110"/>
      <c r="F680" s="110"/>
      <c r="G680" s="110"/>
      <c r="H680" s="110"/>
    </row>
    <row r="681" spans="1:8" ht="15.75" customHeight="1" x14ac:dyDescent="0.25">
      <c r="A681" s="1"/>
      <c r="B681" s="1"/>
      <c r="C681" s="1"/>
      <c r="D681" s="1"/>
      <c r="E681" s="110"/>
      <c r="F681" s="110"/>
      <c r="G681" s="110"/>
      <c r="H681" s="110"/>
    </row>
    <row r="682" spans="1:8" ht="15.75" customHeight="1" x14ac:dyDescent="0.25">
      <c r="A682" s="1"/>
      <c r="B682" s="1"/>
      <c r="C682" s="1"/>
      <c r="D682" s="1"/>
      <c r="E682" s="110"/>
      <c r="F682" s="110"/>
      <c r="G682" s="110"/>
      <c r="H682" s="110"/>
    </row>
    <row r="683" spans="1:8" ht="15.75" customHeight="1" x14ac:dyDescent="0.25">
      <c r="A683" s="1"/>
      <c r="B683" s="1"/>
      <c r="C683" s="1"/>
      <c r="D683" s="1"/>
      <c r="E683" s="110"/>
      <c r="F683" s="110"/>
      <c r="G683" s="110"/>
      <c r="H683" s="110"/>
    </row>
    <row r="684" spans="1:8" ht="15.75" customHeight="1" x14ac:dyDescent="0.25">
      <c r="A684" s="1"/>
      <c r="B684" s="1"/>
      <c r="C684" s="1"/>
      <c r="D684" s="1"/>
      <c r="E684" s="110"/>
      <c r="F684" s="110"/>
      <c r="G684" s="110"/>
      <c r="H684" s="110"/>
    </row>
    <row r="685" spans="1:8" ht="15.75" customHeight="1" x14ac:dyDescent="0.25">
      <c r="A685" s="1"/>
      <c r="B685" s="1"/>
      <c r="C685" s="1"/>
      <c r="D685" s="1"/>
      <c r="E685" s="110"/>
      <c r="F685" s="110"/>
      <c r="G685" s="110"/>
      <c r="H685" s="110"/>
    </row>
    <row r="686" spans="1:8" ht="15.75" customHeight="1" x14ac:dyDescent="0.25">
      <c r="A686" s="1"/>
      <c r="B686" s="1"/>
      <c r="C686" s="1"/>
      <c r="D686" s="1"/>
      <c r="E686" s="110"/>
      <c r="F686" s="110"/>
      <c r="G686" s="110"/>
      <c r="H686" s="110"/>
    </row>
    <row r="687" spans="1:8" ht="15.75" customHeight="1" x14ac:dyDescent="0.25">
      <c r="A687" s="1"/>
      <c r="B687" s="1"/>
      <c r="C687" s="1"/>
      <c r="D687" s="1"/>
      <c r="E687" s="110"/>
      <c r="F687" s="110"/>
      <c r="G687" s="110"/>
      <c r="H687" s="110"/>
    </row>
    <row r="688" spans="1:8" ht="15.75" customHeight="1" x14ac:dyDescent="0.25">
      <c r="A688" s="1"/>
      <c r="B688" s="1"/>
      <c r="C688" s="1"/>
      <c r="D688" s="1"/>
      <c r="E688" s="110"/>
      <c r="F688" s="110"/>
      <c r="G688" s="110"/>
      <c r="H688" s="110"/>
    </row>
    <row r="689" spans="1:8" ht="15.75" customHeight="1" x14ac:dyDescent="0.25">
      <c r="A689" s="1"/>
      <c r="B689" s="1"/>
      <c r="C689" s="1"/>
      <c r="D689" s="1"/>
      <c r="E689" s="110"/>
      <c r="F689" s="110"/>
      <c r="G689" s="110"/>
      <c r="H689" s="110"/>
    </row>
    <row r="690" spans="1:8" ht="15.75" customHeight="1" x14ac:dyDescent="0.25">
      <c r="A690" s="1"/>
      <c r="B690" s="1"/>
      <c r="C690" s="1"/>
      <c r="D690" s="1"/>
      <c r="E690" s="110"/>
      <c r="F690" s="110"/>
      <c r="G690" s="110"/>
      <c r="H690" s="110"/>
    </row>
    <row r="691" spans="1:8" ht="15.75" customHeight="1" x14ac:dyDescent="0.25">
      <c r="A691" s="1"/>
      <c r="B691" s="1"/>
      <c r="C691" s="1"/>
      <c r="D691" s="1"/>
      <c r="E691" s="110"/>
      <c r="F691" s="110"/>
      <c r="G691" s="110"/>
      <c r="H691" s="110"/>
    </row>
    <row r="692" spans="1:8" ht="15.75" customHeight="1" x14ac:dyDescent="0.25">
      <c r="A692" s="1"/>
      <c r="B692" s="1"/>
      <c r="C692" s="1"/>
      <c r="D692" s="1"/>
      <c r="E692" s="110"/>
      <c r="F692" s="110"/>
      <c r="G692" s="110"/>
      <c r="H692" s="110"/>
    </row>
    <row r="693" spans="1:8" ht="15.75" customHeight="1" x14ac:dyDescent="0.25">
      <c r="A693" s="1"/>
      <c r="B693" s="1"/>
      <c r="C693" s="1"/>
      <c r="D693" s="1"/>
      <c r="E693" s="110"/>
      <c r="F693" s="110"/>
      <c r="G693" s="110"/>
      <c r="H693" s="110"/>
    </row>
    <row r="694" spans="1:8" ht="15.75" customHeight="1" x14ac:dyDescent="0.25">
      <c r="A694" s="1"/>
      <c r="B694" s="1"/>
      <c r="C694" s="1"/>
      <c r="D694" s="1"/>
      <c r="E694" s="110"/>
      <c r="F694" s="110"/>
      <c r="G694" s="110"/>
      <c r="H694" s="110"/>
    </row>
    <row r="695" spans="1:8" ht="15.75" customHeight="1" x14ac:dyDescent="0.25">
      <c r="A695" s="1"/>
      <c r="B695" s="1"/>
      <c r="C695" s="1"/>
      <c r="D695" s="1"/>
      <c r="E695" s="110"/>
      <c r="F695" s="110"/>
      <c r="G695" s="110"/>
      <c r="H695" s="110"/>
    </row>
    <row r="696" spans="1:8" ht="15.75" customHeight="1" x14ac:dyDescent="0.25">
      <c r="A696" s="1"/>
      <c r="B696" s="1"/>
      <c r="C696" s="1"/>
      <c r="D696" s="1"/>
      <c r="E696" s="110"/>
      <c r="F696" s="110"/>
      <c r="G696" s="110"/>
      <c r="H696" s="110"/>
    </row>
    <row r="697" spans="1:8" ht="15.75" customHeight="1" x14ac:dyDescent="0.25">
      <c r="A697" s="1"/>
      <c r="B697" s="1"/>
      <c r="C697" s="1"/>
      <c r="D697" s="1"/>
      <c r="E697" s="110"/>
      <c r="F697" s="110"/>
      <c r="G697" s="110"/>
      <c r="H697" s="110"/>
    </row>
    <row r="698" spans="1:8" ht="15.75" customHeight="1" x14ac:dyDescent="0.25">
      <c r="A698" s="1"/>
      <c r="B698" s="1"/>
      <c r="C698" s="1"/>
      <c r="D698" s="1"/>
      <c r="E698" s="110"/>
      <c r="F698" s="110"/>
      <c r="G698" s="110"/>
      <c r="H698" s="110"/>
    </row>
    <row r="699" spans="1:8" ht="15.75" customHeight="1" x14ac:dyDescent="0.25">
      <c r="A699" s="1"/>
      <c r="B699" s="1"/>
      <c r="C699" s="1"/>
      <c r="D699" s="1"/>
      <c r="E699" s="110"/>
      <c r="F699" s="110"/>
      <c r="G699" s="110"/>
      <c r="H699" s="110"/>
    </row>
    <row r="700" spans="1:8" ht="15.75" customHeight="1" x14ac:dyDescent="0.25">
      <c r="A700" s="1"/>
      <c r="B700" s="1"/>
      <c r="C700" s="1"/>
      <c r="D700" s="1"/>
      <c r="E700" s="110"/>
      <c r="F700" s="110"/>
      <c r="G700" s="110"/>
      <c r="H700" s="110"/>
    </row>
    <row r="701" spans="1:8" ht="15.75" customHeight="1" x14ac:dyDescent="0.25">
      <c r="A701" s="1"/>
      <c r="B701" s="1"/>
      <c r="C701" s="1"/>
      <c r="D701" s="1"/>
      <c r="E701" s="110"/>
      <c r="F701" s="110"/>
      <c r="G701" s="110"/>
      <c r="H701" s="110"/>
    </row>
    <row r="702" spans="1:8" ht="15.75" customHeight="1" x14ac:dyDescent="0.25">
      <c r="A702" s="1"/>
      <c r="B702" s="1"/>
      <c r="C702" s="1"/>
      <c r="D702" s="1"/>
      <c r="E702" s="110"/>
      <c r="F702" s="110"/>
      <c r="G702" s="110"/>
      <c r="H702" s="110"/>
    </row>
    <row r="703" spans="1:8" ht="15.75" customHeight="1" x14ac:dyDescent="0.25">
      <c r="A703" s="1"/>
      <c r="B703" s="1"/>
      <c r="C703" s="1"/>
      <c r="D703" s="1"/>
      <c r="E703" s="110"/>
      <c r="F703" s="110"/>
      <c r="G703" s="110"/>
      <c r="H703" s="110"/>
    </row>
    <row r="704" spans="1:8" ht="15.75" customHeight="1" x14ac:dyDescent="0.25">
      <c r="A704" s="1"/>
      <c r="B704" s="1"/>
      <c r="C704" s="1"/>
      <c r="D704" s="1"/>
      <c r="E704" s="110"/>
      <c r="F704" s="110"/>
      <c r="G704" s="110"/>
      <c r="H704" s="110"/>
    </row>
    <row r="705" spans="1:8" ht="15.75" customHeight="1" x14ac:dyDescent="0.25">
      <c r="A705" s="1"/>
      <c r="B705" s="1"/>
      <c r="C705" s="1"/>
      <c r="D705" s="1"/>
      <c r="E705" s="110"/>
      <c r="F705" s="110"/>
      <c r="G705" s="110"/>
      <c r="H705" s="110"/>
    </row>
    <row r="706" spans="1:8" ht="15.75" customHeight="1" x14ac:dyDescent="0.25">
      <c r="A706" s="1"/>
      <c r="B706" s="1"/>
      <c r="C706" s="1"/>
      <c r="D706" s="1"/>
      <c r="E706" s="110"/>
      <c r="F706" s="110"/>
      <c r="G706" s="110"/>
      <c r="H706" s="110"/>
    </row>
    <row r="707" spans="1:8" ht="15.75" customHeight="1" x14ac:dyDescent="0.25">
      <c r="A707" s="1"/>
      <c r="B707" s="1"/>
      <c r="C707" s="1"/>
      <c r="D707" s="1"/>
      <c r="E707" s="110"/>
      <c r="F707" s="110"/>
      <c r="G707" s="110"/>
      <c r="H707" s="110"/>
    </row>
    <row r="708" spans="1:8" ht="15.75" customHeight="1" x14ac:dyDescent="0.25">
      <c r="A708" s="1"/>
      <c r="B708" s="1"/>
      <c r="C708" s="1"/>
      <c r="D708" s="1"/>
      <c r="E708" s="110"/>
      <c r="F708" s="110"/>
      <c r="G708" s="110"/>
      <c r="H708" s="110"/>
    </row>
    <row r="709" spans="1:8" ht="15.75" customHeight="1" x14ac:dyDescent="0.25">
      <c r="A709" s="1"/>
      <c r="B709" s="1"/>
      <c r="C709" s="1"/>
      <c r="D709" s="1"/>
      <c r="E709" s="110"/>
      <c r="F709" s="110"/>
      <c r="G709" s="110"/>
      <c r="H709" s="110"/>
    </row>
    <row r="710" spans="1:8" ht="15.75" customHeight="1" x14ac:dyDescent="0.25">
      <c r="A710" s="1"/>
      <c r="B710" s="1"/>
      <c r="C710" s="1"/>
      <c r="D710" s="1"/>
      <c r="E710" s="110"/>
      <c r="F710" s="110"/>
      <c r="G710" s="110"/>
      <c r="H710" s="110"/>
    </row>
    <row r="711" spans="1:8" ht="15.75" customHeight="1" x14ac:dyDescent="0.25">
      <c r="A711" s="1"/>
      <c r="B711" s="1"/>
      <c r="C711" s="1"/>
      <c r="D711" s="1"/>
      <c r="E711" s="110"/>
      <c r="F711" s="110"/>
      <c r="G711" s="110"/>
      <c r="H711" s="110"/>
    </row>
    <row r="712" spans="1:8" ht="15.75" customHeight="1" x14ac:dyDescent="0.25">
      <c r="A712" s="1"/>
      <c r="B712" s="1"/>
      <c r="C712" s="1"/>
      <c r="D712" s="1"/>
      <c r="E712" s="110"/>
      <c r="F712" s="110"/>
      <c r="G712" s="110"/>
      <c r="H712" s="110"/>
    </row>
    <row r="713" spans="1:8" ht="15.75" customHeight="1" x14ac:dyDescent="0.25">
      <c r="A713" s="1"/>
      <c r="B713" s="1"/>
      <c r="C713" s="1"/>
      <c r="D713" s="1"/>
      <c r="E713" s="110"/>
      <c r="F713" s="110"/>
      <c r="G713" s="110"/>
      <c r="H713" s="110"/>
    </row>
    <row r="714" spans="1:8" ht="15.75" customHeight="1" x14ac:dyDescent="0.25">
      <c r="A714" s="1"/>
      <c r="B714" s="1"/>
      <c r="C714" s="1"/>
      <c r="D714" s="1"/>
      <c r="E714" s="110"/>
      <c r="F714" s="110"/>
      <c r="G714" s="110"/>
      <c r="H714" s="110"/>
    </row>
    <row r="715" spans="1:8" ht="15.75" customHeight="1" x14ac:dyDescent="0.25">
      <c r="A715" s="1"/>
      <c r="B715" s="1"/>
      <c r="C715" s="1"/>
      <c r="D715" s="1"/>
      <c r="E715" s="110"/>
      <c r="F715" s="110"/>
      <c r="G715" s="110"/>
      <c r="H715" s="110"/>
    </row>
    <row r="716" spans="1:8" ht="15.75" customHeight="1" x14ac:dyDescent="0.25">
      <c r="A716" s="1"/>
      <c r="B716" s="1"/>
      <c r="C716" s="1"/>
      <c r="D716" s="1"/>
      <c r="E716" s="110"/>
      <c r="F716" s="110"/>
      <c r="G716" s="110"/>
      <c r="H716" s="110"/>
    </row>
    <row r="717" spans="1:8" ht="15.75" customHeight="1" x14ac:dyDescent="0.25">
      <c r="A717" s="1"/>
      <c r="B717" s="1"/>
      <c r="C717" s="1"/>
      <c r="D717" s="1"/>
      <c r="E717" s="110"/>
      <c r="F717" s="110"/>
      <c r="G717" s="110"/>
      <c r="H717" s="110"/>
    </row>
    <row r="718" spans="1:8" ht="15.75" customHeight="1" x14ac:dyDescent="0.25">
      <c r="A718" s="1"/>
      <c r="B718" s="1"/>
      <c r="C718" s="1"/>
      <c r="D718" s="1"/>
      <c r="E718" s="110"/>
      <c r="F718" s="110"/>
      <c r="G718" s="110"/>
      <c r="H718" s="110"/>
    </row>
    <row r="719" spans="1:8" ht="15.75" customHeight="1" x14ac:dyDescent="0.25">
      <c r="A719" s="1"/>
      <c r="B719" s="1"/>
      <c r="C719" s="1"/>
      <c r="D719" s="1"/>
      <c r="E719" s="110"/>
      <c r="F719" s="110"/>
      <c r="G719" s="110"/>
      <c r="H719" s="110"/>
    </row>
    <row r="720" spans="1:8" ht="15.75" customHeight="1" x14ac:dyDescent="0.25">
      <c r="A720" s="1"/>
      <c r="B720" s="1"/>
      <c r="C720" s="1"/>
      <c r="D720" s="1"/>
      <c r="E720" s="110"/>
      <c r="F720" s="110"/>
      <c r="G720" s="110"/>
      <c r="H720" s="110"/>
    </row>
    <row r="721" spans="1:8" ht="15.75" customHeight="1" x14ac:dyDescent="0.25">
      <c r="A721" s="1"/>
      <c r="B721" s="1"/>
      <c r="C721" s="1"/>
      <c r="D721" s="1"/>
      <c r="E721" s="110"/>
      <c r="F721" s="110"/>
      <c r="G721" s="110"/>
      <c r="H721" s="110"/>
    </row>
    <row r="722" spans="1:8" ht="15.75" customHeight="1" x14ac:dyDescent="0.25">
      <c r="A722" s="1"/>
      <c r="B722" s="1"/>
      <c r="C722" s="1"/>
      <c r="D722" s="1"/>
      <c r="E722" s="110"/>
      <c r="F722" s="110"/>
      <c r="G722" s="110"/>
      <c r="H722" s="110"/>
    </row>
    <row r="723" spans="1:8" ht="15.75" customHeight="1" x14ac:dyDescent="0.25">
      <c r="A723" s="1"/>
      <c r="B723" s="1"/>
      <c r="C723" s="1"/>
      <c r="D723" s="1"/>
      <c r="E723" s="110"/>
      <c r="F723" s="110"/>
      <c r="G723" s="110"/>
      <c r="H723" s="110"/>
    </row>
    <row r="724" spans="1:8" ht="15.75" customHeight="1" x14ac:dyDescent="0.25">
      <c r="A724" s="1"/>
      <c r="B724" s="1"/>
      <c r="C724" s="1"/>
      <c r="D724" s="1"/>
      <c r="E724" s="110"/>
      <c r="F724" s="110"/>
      <c r="G724" s="110"/>
      <c r="H724" s="110"/>
    </row>
    <row r="725" spans="1:8" ht="15.75" customHeight="1" x14ac:dyDescent="0.25">
      <c r="A725" s="1"/>
      <c r="B725" s="1"/>
      <c r="C725" s="1"/>
      <c r="D725" s="1"/>
      <c r="E725" s="110"/>
      <c r="F725" s="110"/>
      <c r="G725" s="110"/>
      <c r="H725" s="110"/>
    </row>
    <row r="726" spans="1:8" ht="15.75" customHeight="1" x14ac:dyDescent="0.25">
      <c r="A726" s="1"/>
      <c r="B726" s="1"/>
      <c r="C726" s="1"/>
      <c r="D726" s="1"/>
      <c r="E726" s="110"/>
      <c r="F726" s="110"/>
      <c r="G726" s="110"/>
      <c r="H726" s="110"/>
    </row>
    <row r="727" spans="1:8" ht="15.75" customHeight="1" x14ac:dyDescent="0.25">
      <c r="A727" s="1"/>
      <c r="B727" s="1"/>
      <c r="C727" s="1"/>
      <c r="D727" s="1"/>
      <c r="E727" s="110"/>
      <c r="F727" s="110"/>
      <c r="G727" s="110"/>
      <c r="H727" s="110"/>
    </row>
    <row r="728" spans="1:8" ht="15.75" customHeight="1" x14ac:dyDescent="0.25">
      <c r="A728" s="1"/>
      <c r="B728" s="1"/>
      <c r="C728" s="1"/>
      <c r="D728" s="1"/>
      <c r="E728" s="110"/>
      <c r="F728" s="110"/>
      <c r="G728" s="110"/>
      <c r="H728" s="110"/>
    </row>
    <row r="729" spans="1:8" ht="15.75" customHeight="1" x14ac:dyDescent="0.25">
      <c r="A729" s="1"/>
      <c r="B729" s="1"/>
      <c r="C729" s="1"/>
      <c r="D729" s="1"/>
      <c r="E729" s="110"/>
      <c r="F729" s="110"/>
      <c r="G729" s="110"/>
      <c r="H729" s="110"/>
    </row>
    <row r="730" spans="1:8" ht="15.75" customHeight="1" x14ac:dyDescent="0.25">
      <c r="A730" s="1"/>
      <c r="B730" s="1"/>
      <c r="C730" s="1"/>
      <c r="D730" s="1"/>
      <c r="E730" s="110"/>
      <c r="F730" s="110"/>
      <c r="G730" s="110"/>
      <c r="H730" s="110"/>
    </row>
    <row r="731" spans="1:8" ht="15.75" customHeight="1" x14ac:dyDescent="0.25">
      <c r="A731" s="1"/>
      <c r="B731" s="1"/>
      <c r="C731" s="1"/>
      <c r="D731" s="1"/>
      <c r="E731" s="110"/>
      <c r="F731" s="110"/>
      <c r="G731" s="110"/>
      <c r="H731" s="110"/>
    </row>
    <row r="732" spans="1:8" ht="15.75" customHeight="1" x14ac:dyDescent="0.25">
      <c r="A732" s="1"/>
      <c r="B732" s="1"/>
      <c r="C732" s="1"/>
      <c r="D732" s="1"/>
      <c r="E732" s="110"/>
      <c r="F732" s="110"/>
      <c r="G732" s="110"/>
      <c r="H732" s="110"/>
    </row>
    <row r="733" spans="1:8" ht="15.75" customHeight="1" x14ac:dyDescent="0.25">
      <c r="A733" s="1"/>
      <c r="B733" s="1"/>
      <c r="C733" s="1"/>
      <c r="D733" s="1"/>
      <c r="E733" s="110"/>
      <c r="F733" s="110"/>
      <c r="G733" s="110"/>
      <c r="H733" s="110"/>
    </row>
    <row r="734" spans="1:8" ht="15.75" customHeight="1" x14ac:dyDescent="0.25">
      <c r="A734" s="1"/>
      <c r="B734" s="1"/>
      <c r="C734" s="1"/>
      <c r="D734" s="1"/>
      <c r="E734" s="110"/>
      <c r="F734" s="110"/>
      <c r="G734" s="110"/>
      <c r="H734" s="110"/>
    </row>
    <row r="735" spans="1:8" ht="15.75" customHeight="1" x14ac:dyDescent="0.25">
      <c r="A735" s="1"/>
      <c r="B735" s="1"/>
      <c r="C735" s="1"/>
      <c r="D735" s="1"/>
      <c r="E735" s="110"/>
      <c r="F735" s="110"/>
      <c r="G735" s="110"/>
      <c r="H735" s="110"/>
    </row>
    <row r="736" spans="1:8" ht="15.75" customHeight="1" x14ac:dyDescent="0.25">
      <c r="A736" s="1"/>
      <c r="B736" s="1"/>
      <c r="C736" s="1"/>
      <c r="D736" s="1"/>
      <c r="E736" s="110"/>
      <c r="F736" s="110"/>
      <c r="G736" s="110"/>
      <c r="H736" s="110"/>
    </row>
    <row r="737" spans="1:8" ht="15.75" customHeight="1" x14ac:dyDescent="0.25">
      <c r="A737" s="1"/>
      <c r="B737" s="1"/>
      <c r="C737" s="1"/>
      <c r="D737" s="1"/>
      <c r="E737" s="110"/>
      <c r="F737" s="110"/>
      <c r="G737" s="110"/>
      <c r="H737" s="110"/>
    </row>
    <row r="738" spans="1:8" ht="15.75" customHeight="1" x14ac:dyDescent="0.25">
      <c r="A738" s="1"/>
      <c r="B738" s="1"/>
      <c r="C738" s="1"/>
      <c r="D738" s="1"/>
      <c r="E738" s="110"/>
      <c r="F738" s="110"/>
      <c r="G738" s="110"/>
      <c r="H738" s="110"/>
    </row>
    <row r="739" spans="1:8" ht="15.75" customHeight="1" x14ac:dyDescent="0.25">
      <c r="A739" s="1"/>
      <c r="B739" s="1"/>
      <c r="C739" s="1"/>
      <c r="D739" s="1"/>
      <c r="E739" s="110"/>
      <c r="F739" s="110"/>
      <c r="G739" s="110"/>
      <c r="H739" s="110"/>
    </row>
    <row r="740" spans="1:8" ht="15.75" customHeight="1" x14ac:dyDescent="0.25">
      <c r="A740" s="1"/>
      <c r="B740" s="1"/>
      <c r="C740" s="1"/>
      <c r="D740" s="1"/>
      <c r="E740" s="110"/>
      <c r="F740" s="110"/>
      <c r="G740" s="110"/>
      <c r="H740" s="110"/>
    </row>
    <row r="741" spans="1:8" ht="15.75" customHeight="1" x14ac:dyDescent="0.25">
      <c r="A741" s="1"/>
      <c r="B741" s="1"/>
      <c r="C741" s="1"/>
      <c r="D741" s="1"/>
      <c r="E741" s="110"/>
      <c r="F741" s="110"/>
      <c r="G741" s="110"/>
      <c r="H741" s="110"/>
    </row>
    <row r="742" spans="1:8" ht="15.75" customHeight="1" x14ac:dyDescent="0.25">
      <c r="A742" s="1"/>
      <c r="B742" s="1"/>
      <c r="C742" s="1"/>
      <c r="D742" s="1"/>
      <c r="E742" s="110"/>
      <c r="F742" s="110"/>
      <c r="G742" s="110"/>
      <c r="H742" s="110"/>
    </row>
    <row r="743" spans="1:8" ht="15.75" customHeight="1" x14ac:dyDescent="0.25">
      <c r="A743" s="1"/>
      <c r="B743" s="1"/>
      <c r="C743" s="1"/>
      <c r="D743" s="1"/>
      <c r="E743" s="110"/>
      <c r="F743" s="110"/>
      <c r="G743" s="110"/>
      <c r="H743" s="110"/>
    </row>
    <row r="744" spans="1:8" ht="15.75" customHeight="1" x14ac:dyDescent="0.25">
      <c r="A744" s="1"/>
      <c r="B744" s="1"/>
      <c r="C744" s="1"/>
      <c r="D744" s="1"/>
      <c r="E744" s="110"/>
      <c r="F744" s="110"/>
      <c r="G744" s="110"/>
      <c r="H744" s="110"/>
    </row>
    <row r="745" spans="1:8" ht="15.75" customHeight="1" x14ac:dyDescent="0.25">
      <c r="A745" s="1"/>
      <c r="B745" s="1"/>
      <c r="C745" s="1"/>
      <c r="D745" s="1"/>
      <c r="E745" s="110"/>
      <c r="F745" s="110"/>
      <c r="G745" s="110"/>
      <c r="H745" s="110"/>
    </row>
    <row r="746" spans="1:8" ht="15.75" customHeight="1" x14ac:dyDescent="0.25">
      <c r="A746" s="1"/>
      <c r="B746" s="1"/>
      <c r="C746" s="1"/>
      <c r="D746" s="1"/>
      <c r="E746" s="110"/>
      <c r="F746" s="110"/>
      <c r="G746" s="110"/>
      <c r="H746" s="110"/>
    </row>
    <row r="747" spans="1:8" ht="15.75" customHeight="1" x14ac:dyDescent="0.25">
      <c r="A747" s="1"/>
      <c r="B747" s="1"/>
      <c r="C747" s="1"/>
      <c r="D747" s="1"/>
      <c r="E747" s="110"/>
      <c r="F747" s="110"/>
      <c r="G747" s="110"/>
      <c r="H747" s="110"/>
    </row>
    <row r="748" spans="1:8" ht="15.75" customHeight="1" x14ac:dyDescent="0.25">
      <c r="A748" s="1"/>
      <c r="B748" s="1"/>
      <c r="C748" s="1"/>
      <c r="D748" s="1"/>
      <c r="E748" s="110"/>
      <c r="F748" s="110"/>
      <c r="G748" s="110"/>
      <c r="H748" s="110"/>
    </row>
    <row r="749" spans="1:8" ht="15.75" customHeight="1" x14ac:dyDescent="0.25">
      <c r="A749" s="1"/>
      <c r="B749" s="1"/>
      <c r="C749" s="1"/>
      <c r="D749" s="1"/>
      <c r="E749" s="110"/>
      <c r="F749" s="110"/>
      <c r="G749" s="110"/>
      <c r="H749" s="110"/>
    </row>
    <row r="750" spans="1:8" ht="15.75" customHeight="1" x14ac:dyDescent="0.25">
      <c r="A750" s="1"/>
      <c r="B750" s="1"/>
      <c r="C750" s="1"/>
      <c r="D750" s="1"/>
      <c r="E750" s="110"/>
      <c r="F750" s="110"/>
      <c r="G750" s="110"/>
      <c r="H750" s="110"/>
    </row>
    <row r="751" spans="1:8" ht="15.75" customHeight="1" x14ac:dyDescent="0.25">
      <c r="A751" s="1"/>
      <c r="B751" s="1"/>
      <c r="C751" s="1"/>
      <c r="D751" s="1"/>
      <c r="E751" s="110"/>
      <c r="F751" s="110"/>
      <c r="G751" s="110"/>
      <c r="H751" s="110"/>
    </row>
    <row r="752" spans="1:8" ht="15.75" customHeight="1" x14ac:dyDescent="0.25">
      <c r="A752" s="1"/>
      <c r="B752" s="1"/>
      <c r="C752" s="1"/>
      <c r="D752" s="1"/>
      <c r="E752" s="110"/>
      <c r="F752" s="110"/>
      <c r="G752" s="110"/>
      <c r="H752" s="110"/>
    </row>
    <row r="753" spans="1:8" ht="15.75" customHeight="1" x14ac:dyDescent="0.25">
      <c r="A753" s="1"/>
      <c r="B753" s="1"/>
      <c r="C753" s="1"/>
      <c r="D753" s="1"/>
      <c r="E753" s="110"/>
      <c r="F753" s="110"/>
      <c r="G753" s="110"/>
      <c r="H753" s="110"/>
    </row>
    <row r="754" spans="1:8" ht="15.75" customHeight="1" x14ac:dyDescent="0.25">
      <c r="A754" s="1"/>
      <c r="B754" s="1"/>
      <c r="C754" s="1"/>
      <c r="D754" s="1"/>
      <c r="E754" s="110"/>
      <c r="F754" s="110"/>
      <c r="G754" s="110"/>
      <c r="H754" s="110"/>
    </row>
    <row r="755" spans="1:8" ht="15.75" customHeight="1" x14ac:dyDescent="0.25">
      <c r="A755" s="1"/>
      <c r="B755" s="1"/>
      <c r="C755" s="1"/>
      <c r="D755" s="1"/>
      <c r="E755" s="110"/>
      <c r="F755" s="110"/>
      <c r="G755" s="110"/>
      <c r="H755" s="110"/>
    </row>
    <row r="756" spans="1:8" ht="15.75" customHeight="1" x14ac:dyDescent="0.25">
      <c r="A756" s="1"/>
      <c r="B756" s="1"/>
      <c r="C756" s="1"/>
      <c r="D756" s="1"/>
      <c r="E756" s="110"/>
      <c r="F756" s="110"/>
      <c r="G756" s="110"/>
      <c r="H756" s="110"/>
    </row>
    <row r="757" spans="1:8" ht="15.75" customHeight="1" x14ac:dyDescent="0.25">
      <c r="A757" s="1"/>
      <c r="B757" s="1"/>
      <c r="C757" s="1"/>
      <c r="D757" s="1"/>
      <c r="E757" s="110"/>
      <c r="F757" s="110"/>
      <c r="G757" s="110"/>
      <c r="H757" s="110"/>
    </row>
    <row r="758" spans="1:8" ht="15.75" customHeight="1" x14ac:dyDescent="0.25">
      <c r="A758" s="1"/>
      <c r="B758" s="1"/>
      <c r="C758" s="1"/>
      <c r="D758" s="1"/>
      <c r="E758" s="110"/>
      <c r="F758" s="110"/>
      <c r="G758" s="110"/>
      <c r="H758" s="110"/>
    </row>
    <row r="759" spans="1:8" ht="15.75" customHeight="1" x14ac:dyDescent="0.25">
      <c r="A759" s="1"/>
      <c r="B759" s="1"/>
      <c r="C759" s="1"/>
      <c r="D759" s="1"/>
      <c r="E759" s="110"/>
      <c r="F759" s="110"/>
      <c r="G759" s="110"/>
      <c r="H759" s="110"/>
    </row>
    <row r="760" spans="1:8" ht="15.75" customHeight="1" x14ac:dyDescent="0.25">
      <c r="A760" s="1"/>
      <c r="B760" s="1"/>
      <c r="C760" s="1"/>
      <c r="D760" s="1"/>
      <c r="E760" s="110"/>
      <c r="F760" s="110"/>
      <c r="G760" s="110"/>
      <c r="H760" s="110"/>
    </row>
    <row r="761" spans="1:8" ht="15.75" customHeight="1" x14ac:dyDescent="0.25">
      <c r="A761" s="1"/>
      <c r="B761" s="1"/>
      <c r="C761" s="1"/>
      <c r="D761" s="1"/>
      <c r="E761" s="110"/>
      <c r="F761" s="110"/>
      <c r="G761" s="110"/>
      <c r="H761" s="110"/>
    </row>
    <row r="762" spans="1:8" ht="15.75" customHeight="1" x14ac:dyDescent="0.25">
      <c r="A762" s="1"/>
      <c r="B762" s="1"/>
      <c r="C762" s="1"/>
      <c r="D762" s="1"/>
      <c r="E762" s="110"/>
      <c r="F762" s="110"/>
      <c r="G762" s="110"/>
      <c r="H762" s="110"/>
    </row>
    <row r="763" spans="1:8" ht="15.75" customHeight="1" x14ac:dyDescent="0.25">
      <c r="A763" s="1"/>
      <c r="B763" s="1"/>
      <c r="C763" s="1"/>
      <c r="D763" s="1"/>
      <c r="E763" s="110"/>
      <c r="F763" s="110"/>
      <c r="G763" s="110"/>
      <c r="H763" s="110"/>
    </row>
    <row r="764" spans="1:8" ht="15.75" customHeight="1" x14ac:dyDescent="0.25">
      <c r="A764" s="1"/>
      <c r="B764" s="1"/>
      <c r="C764" s="1"/>
      <c r="D764" s="1"/>
      <c r="E764" s="110"/>
      <c r="F764" s="110"/>
      <c r="G764" s="110"/>
      <c r="H764" s="110"/>
    </row>
    <row r="765" spans="1:8" ht="15.75" customHeight="1" x14ac:dyDescent="0.25">
      <c r="A765" s="1"/>
      <c r="B765" s="1"/>
      <c r="C765" s="1"/>
      <c r="D765" s="1"/>
      <c r="E765" s="110"/>
      <c r="F765" s="110"/>
      <c r="G765" s="110"/>
      <c r="H765" s="110"/>
    </row>
    <row r="766" spans="1:8" ht="15.75" customHeight="1" x14ac:dyDescent="0.25">
      <c r="A766" s="1"/>
      <c r="B766" s="1"/>
      <c r="C766" s="1"/>
      <c r="D766" s="1"/>
      <c r="E766" s="110"/>
      <c r="F766" s="110"/>
      <c r="G766" s="110"/>
      <c r="H766" s="110"/>
    </row>
    <row r="767" spans="1:8" ht="15.75" customHeight="1" x14ac:dyDescent="0.25">
      <c r="A767" s="1"/>
      <c r="B767" s="1"/>
      <c r="C767" s="1"/>
      <c r="D767" s="1"/>
      <c r="E767" s="110"/>
      <c r="F767" s="110"/>
      <c r="G767" s="110"/>
      <c r="H767" s="110"/>
    </row>
    <row r="768" spans="1:8" ht="15.75" customHeight="1" x14ac:dyDescent="0.25">
      <c r="A768" s="1"/>
      <c r="B768" s="1"/>
      <c r="C768" s="1"/>
      <c r="D768" s="1"/>
      <c r="E768" s="110"/>
      <c r="F768" s="110"/>
      <c r="G768" s="110"/>
      <c r="H768" s="110"/>
    </row>
    <row r="769" spans="1:8" ht="15.75" customHeight="1" x14ac:dyDescent="0.25">
      <c r="A769" s="1"/>
      <c r="B769" s="1"/>
      <c r="C769" s="1"/>
      <c r="D769" s="1"/>
      <c r="E769" s="110"/>
      <c r="F769" s="110"/>
      <c r="G769" s="110"/>
      <c r="H769" s="110"/>
    </row>
    <row r="770" spans="1:8" ht="15.75" customHeight="1" x14ac:dyDescent="0.25">
      <c r="A770" s="1"/>
      <c r="B770" s="1"/>
      <c r="C770" s="1"/>
      <c r="D770" s="1"/>
      <c r="E770" s="110"/>
      <c r="F770" s="110"/>
      <c r="G770" s="110"/>
      <c r="H770" s="110"/>
    </row>
    <row r="771" spans="1:8" ht="15.75" customHeight="1" x14ac:dyDescent="0.25">
      <c r="A771" s="1"/>
      <c r="B771" s="1"/>
      <c r="C771" s="1"/>
      <c r="D771" s="1"/>
      <c r="E771" s="110"/>
      <c r="F771" s="110"/>
      <c r="G771" s="110"/>
      <c r="H771" s="110"/>
    </row>
    <row r="772" spans="1:8" ht="15.75" customHeight="1" x14ac:dyDescent="0.25">
      <c r="A772" s="1"/>
      <c r="B772" s="1"/>
      <c r="C772" s="1"/>
      <c r="D772" s="1"/>
      <c r="E772" s="110"/>
      <c r="F772" s="110"/>
      <c r="G772" s="110"/>
      <c r="H772" s="110"/>
    </row>
    <row r="773" spans="1:8" ht="15.75" customHeight="1" x14ac:dyDescent="0.25">
      <c r="A773" s="1"/>
      <c r="B773" s="1"/>
      <c r="C773" s="1"/>
      <c r="D773" s="1"/>
      <c r="E773" s="110"/>
      <c r="F773" s="110"/>
      <c r="G773" s="110"/>
      <c r="H773" s="110"/>
    </row>
    <row r="774" spans="1:8" ht="15.75" customHeight="1" x14ac:dyDescent="0.25">
      <c r="A774" s="1"/>
      <c r="B774" s="1"/>
      <c r="C774" s="1"/>
      <c r="D774" s="1"/>
      <c r="E774" s="110"/>
      <c r="F774" s="110"/>
      <c r="G774" s="110"/>
      <c r="H774" s="110"/>
    </row>
    <row r="775" spans="1:8" ht="15.75" customHeight="1" x14ac:dyDescent="0.25">
      <c r="A775" s="1"/>
      <c r="B775" s="1"/>
      <c r="C775" s="1"/>
      <c r="D775" s="1"/>
      <c r="E775" s="110"/>
      <c r="F775" s="110"/>
      <c r="G775" s="110"/>
      <c r="H775" s="110"/>
    </row>
    <row r="776" spans="1:8" ht="15.75" customHeight="1" x14ac:dyDescent="0.25">
      <c r="A776" s="1"/>
      <c r="B776" s="1"/>
      <c r="C776" s="1"/>
      <c r="D776" s="1"/>
      <c r="E776" s="110"/>
      <c r="F776" s="110"/>
      <c r="G776" s="110"/>
      <c r="H776" s="110"/>
    </row>
    <row r="777" spans="1:8" ht="15.75" customHeight="1" x14ac:dyDescent="0.25">
      <c r="A777" s="1"/>
      <c r="B777" s="1"/>
      <c r="C777" s="1"/>
      <c r="D777" s="1"/>
      <c r="E777" s="110"/>
      <c r="F777" s="110"/>
      <c r="G777" s="110"/>
      <c r="H777" s="110"/>
    </row>
    <row r="778" spans="1:8" ht="15.75" customHeight="1" x14ac:dyDescent="0.25">
      <c r="A778" s="1"/>
      <c r="B778" s="1"/>
      <c r="C778" s="1"/>
      <c r="D778" s="1"/>
      <c r="E778" s="110"/>
      <c r="F778" s="110"/>
      <c r="G778" s="110"/>
      <c r="H778" s="110"/>
    </row>
    <row r="779" spans="1:8" ht="15.75" customHeight="1" x14ac:dyDescent="0.25">
      <c r="A779" s="1"/>
      <c r="B779" s="1"/>
      <c r="C779" s="1"/>
      <c r="D779" s="1"/>
      <c r="E779" s="110"/>
      <c r="F779" s="110"/>
      <c r="G779" s="110"/>
      <c r="H779" s="110"/>
    </row>
    <row r="780" spans="1:8" ht="15.75" customHeight="1" x14ac:dyDescent="0.25">
      <c r="A780" s="1"/>
      <c r="B780" s="1"/>
      <c r="C780" s="1"/>
      <c r="D780" s="1"/>
      <c r="E780" s="110"/>
      <c r="F780" s="110"/>
      <c r="G780" s="110"/>
      <c r="H780" s="110"/>
    </row>
    <row r="781" spans="1:8" ht="15.75" customHeight="1" x14ac:dyDescent="0.25">
      <c r="A781" s="1"/>
      <c r="B781" s="1"/>
      <c r="C781" s="1"/>
      <c r="D781" s="1"/>
      <c r="E781" s="110"/>
      <c r="F781" s="110"/>
      <c r="G781" s="110"/>
      <c r="H781" s="110"/>
    </row>
    <row r="782" spans="1:8" ht="15.75" customHeight="1" x14ac:dyDescent="0.25">
      <c r="A782" s="1"/>
      <c r="B782" s="1"/>
      <c r="C782" s="1"/>
      <c r="D782" s="1"/>
      <c r="E782" s="110"/>
      <c r="F782" s="110"/>
      <c r="G782" s="110"/>
      <c r="H782" s="110"/>
    </row>
    <row r="783" spans="1:8" ht="15.75" customHeight="1" x14ac:dyDescent="0.25">
      <c r="A783" s="1"/>
      <c r="B783" s="1"/>
      <c r="C783" s="1"/>
      <c r="D783" s="1"/>
      <c r="E783" s="110"/>
      <c r="F783" s="110"/>
      <c r="G783" s="110"/>
      <c r="H783" s="110"/>
    </row>
    <row r="784" spans="1:8" ht="15.75" customHeight="1" x14ac:dyDescent="0.25">
      <c r="A784" s="1"/>
      <c r="B784" s="1"/>
      <c r="C784" s="1"/>
      <c r="D784" s="1"/>
      <c r="E784" s="110"/>
      <c r="F784" s="110"/>
      <c r="G784" s="110"/>
      <c r="H784" s="110"/>
    </row>
    <row r="785" spans="1:8" ht="15.75" customHeight="1" x14ac:dyDescent="0.25">
      <c r="A785" s="1"/>
      <c r="B785" s="1"/>
      <c r="C785" s="1"/>
      <c r="D785" s="1"/>
      <c r="E785" s="110"/>
      <c r="F785" s="110"/>
      <c r="G785" s="110"/>
      <c r="H785" s="110"/>
    </row>
    <row r="786" spans="1:8" ht="15.75" customHeight="1" x14ac:dyDescent="0.25">
      <c r="A786" s="1"/>
      <c r="B786" s="1"/>
      <c r="C786" s="1"/>
      <c r="D786" s="1"/>
      <c r="E786" s="110"/>
      <c r="F786" s="110"/>
      <c r="G786" s="110"/>
      <c r="H786" s="110"/>
    </row>
    <row r="787" spans="1:8" ht="15.75" customHeight="1" x14ac:dyDescent="0.25">
      <c r="A787" s="1"/>
      <c r="B787" s="1"/>
      <c r="C787" s="1"/>
      <c r="D787" s="1"/>
      <c r="E787" s="110"/>
      <c r="F787" s="110"/>
      <c r="G787" s="110"/>
      <c r="H787" s="110"/>
    </row>
    <row r="788" spans="1:8" ht="15.75" customHeight="1" x14ac:dyDescent="0.25">
      <c r="A788" s="1"/>
      <c r="B788" s="1"/>
      <c r="C788" s="1"/>
      <c r="D788" s="1"/>
      <c r="E788" s="110"/>
      <c r="F788" s="110"/>
      <c r="G788" s="110"/>
      <c r="H788" s="110"/>
    </row>
    <row r="789" spans="1:8" ht="15.75" customHeight="1" x14ac:dyDescent="0.25">
      <c r="A789" s="1"/>
      <c r="B789" s="1"/>
      <c r="C789" s="1"/>
      <c r="D789" s="1"/>
      <c r="E789" s="110"/>
      <c r="F789" s="110"/>
      <c r="G789" s="110"/>
      <c r="H789" s="110"/>
    </row>
    <row r="790" spans="1:8" ht="15.75" customHeight="1" x14ac:dyDescent="0.25">
      <c r="A790" s="1"/>
      <c r="B790" s="1"/>
      <c r="C790" s="1"/>
      <c r="D790" s="1"/>
      <c r="E790" s="110"/>
      <c r="F790" s="110"/>
      <c r="G790" s="110"/>
      <c r="H790" s="110"/>
    </row>
    <row r="791" spans="1:8" ht="15.75" customHeight="1" x14ac:dyDescent="0.25">
      <c r="A791" s="1"/>
      <c r="B791" s="1"/>
      <c r="C791" s="1"/>
      <c r="D791" s="1"/>
      <c r="E791" s="110"/>
      <c r="F791" s="110"/>
      <c r="G791" s="110"/>
      <c r="H791" s="110"/>
    </row>
    <row r="792" spans="1:8" ht="15.75" customHeight="1" x14ac:dyDescent="0.25">
      <c r="A792" s="1"/>
      <c r="B792" s="1"/>
      <c r="C792" s="1"/>
      <c r="D792" s="1"/>
      <c r="E792" s="110"/>
      <c r="F792" s="110"/>
      <c r="G792" s="110"/>
      <c r="H792" s="110"/>
    </row>
    <row r="793" spans="1:8" ht="15.75" customHeight="1" x14ac:dyDescent="0.25">
      <c r="A793" s="1"/>
      <c r="B793" s="1"/>
      <c r="C793" s="1"/>
      <c r="D793" s="1"/>
      <c r="E793" s="110"/>
      <c r="F793" s="110"/>
      <c r="G793" s="110"/>
      <c r="H793" s="110"/>
    </row>
    <row r="794" spans="1:8" ht="15.75" customHeight="1" x14ac:dyDescent="0.25">
      <c r="A794" s="1"/>
      <c r="B794" s="1"/>
      <c r="C794" s="1"/>
      <c r="D794" s="1"/>
      <c r="E794" s="110"/>
      <c r="F794" s="110"/>
      <c r="G794" s="110"/>
      <c r="H794" s="110"/>
    </row>
    <row r="795" spans="1:8" ht="15.75" customHeight="1" x14ac:dyDescent="0.25">
      <c r="A795" s="1"/>
      <c r="B795" s="1"/>
      <c r="C795" s="1"/>
      <c r="D795" s="1"/>
      <c r="E795" s="110"/>
      <c r="F795" s="110"/>
      <c r="G795" s="110"/>
      <c r="H795" s="110"/>
    </row>
    <row r="796" spans="1:8" ht="15.75" customHeight="1" x14ac:dyDescent="0.25">
      <c r="A796" s="1"/>
      <c r="B796" s="1"/>
      <c r="C796" s="1"/>
      <c r="D796" s="1"/>
      <c r="E796" s="110"/>
      <c r="F796" s="110"/>
      <c r="G796" s="110"/>
      <c r="H796" s="110"/>
    </row>
    <row r="797" spans="1:8" ht="15.75" customHeight="1" x14ac:dyDescent="0.25">
      <c r="A797" s="1"/>
      <c r="B797" s="1"/>
      <c r="C797" s="1"/>
      <c r="D797" s="1"/>
      <c r="E797" s="110"/>
      <c r="F797" s="110"/>
      <c r="G797" s="110"/>
      <c r="H797" s="110"/>
    </row>
    <row r="798" spans="1:8" ht="15.75" customHeight="1" x14ac:dyDescent="0.25">
      <c r="A798" s="1"/>
      <c r="B798" s="1"/>
      <c r="C798" s="1"/>
      <c r="D798" s="1"/>
      <c r="E798" s="110"/>
      <c r="F798" s="110"/>
      <c r="G798" s="110"/>
      <c r="H798" s="110"/>
    </row>
    <row r="799" spans="1:8" ht="15.75" customHeight="1" x14ac:dyDescent="0.25">
      <c r="A799" s="1"/>
      <c r="B799" s="1"/>
      <c r="C799" s="1"/>
      <c r="D799" s="1"/>
      <c r="E799" s="110"/>
      <c r="F799" s="110"/>
      <c r="G799" s="110"/>
      <c r="H799" s="110"/>
    </row>
    <row r="800" spans="1:8" ht="15.75" customHeight="1" x14ac:dyDescent="0.25">
      <c r="A800" s="1"/>
      <c r="B800" s="1"/>
      <c r="C800" s="1"/>
      <c r="D800" s="1"/>
      <c r="E800" s="110"/>
      <c r="F800" s="110"/>
      <c r="G800" s="110"/>
      <c r="H800" s="110"/>
    </row>
    <row r="801" spans="1:8" ht="15.75" customHeight="1" x14ac:dyDescent="0.25">
      <c r="A801" s="1"/>
      <c r="B801" s="1"/>
      <c r="C801" s="1"/>
      <c r="D801" s="1"/>
      <c r="E801" s="110"/>
      <c r="F801" s="110"/>
      <c r="G801" s="110"/>
      <c r="H801" s="110"/>
    </row>
    <row r="802" spans="1:8" ht="15.75" customHeight="1" x14ac:dyDescent="0.25">
      <c r="A802" s="1"/>
      <c r="B802" s="1"/>
      <c r="C802" s="1"/>
      <c r="D802" s="1"/>
      <c r="E802" s="110"/>
      <c r="F802" s="110"/>
      <c r="G802" s="110"/>
      <c r="H802" s="110"/>
    </row>
    <row r="803" spans="1:8" ht="15.75" customHeight="1" x14ac:dyDescent="0.25">
      <c r="A803" s="1"/>
      <c r="B803" s="1"/>
      <c r="C803" s="1"/>
      <c r="D803" s="1"/>
      <c r="E803" s="110"/>
      <c r="F803" s="110"/>
      <c r="G803" s="110"/>
      <c r="H803" s="110"/>
    </row>
    <row r="804" spans="1:8" ht="15.75" customHeight="1" x14ac:dyDescent="0.25">
      <c r="A804" s="1"/>
      <c r="B804" s="1"/>
      <c r="C804" s="1"/>
      <c r="D804" s="1"/>
      <c r="E804" s="110"/>
      <c r="F804" s="110"/>
      <c r="G804" s="110"/>
      <c r="H804" s="110"/>
    </row>
    <row r="805" spans="1:8" ht="15.75" customHeight="1" x14ac:dyDescent="0.25">
      <c r="A805" s="1"/>
      <c r="B805" s="1"/>
      <c r="C805" s="1"/>
      <c r="D805" s="1"/>
      <c r="E805" s="110"/>
      <c r="F805" s="110"/>
      <c r="G805" s="110"/>
      <c r="H805" s="110"/>
    </row>
    <row r="806" spans="1:8" ht="15.75" customHeight="1" x14ac:dyDescent="0.25">
      <c r="A806" s="1"/>
      <c r="B806" s="1"/>
      <c r="C806" s="1"/>
      <c r="D806" s="1"/>
      <c r="E806" s="110"/>
      <c r="F806" s="110"/>
      <c r="G806" s="110"/>
      <c r="H806" s="110"/>
    </row>
    <row r="807" spans="1:8" ht="15.75" customHeight="1" x14ac:dyDescent="0.25">
      <c r="A807" s="1"/>
      <c r="B807" s="1"/>
      <c r="C807" s="1"/>
      <c r="D807" s="1"/>
      <c r="E807" s="110"/>
      <c r="F807" s="110"/>
      <c r="G807" s="110"/>
      <c r="H807" s="110"/>
    </row>
    <row r="808" spans="1:8" ht="15.75" customHeight="1" x14ac:dyDescent="0.25">
      <c r="A808" s="1"/>
      <c r="B808" s="1"/>
      <c r="C808" s="1"/>
      <c r="D808" s="1"/>
      <c r="E808" s="110"/>
      <c r="F808" s="110"/>
      <c r="G808" s="110"/>
      <c r="H808" s="110"/>
    </row>
    <row r="809" spans="1:8" ht="15.75" customHeight="1" x14ac:dyDescent="0.25">
      <c r="A809" s="1"/>
      <c r="B809" s="1"/>
      <c r="C809" s="1"/>
      <c r="D809" s="1"/>
      <c r="E809" s="110"/>
      <c r="F809" s="110"/>
      <c r="G809" s="110"/>
      <c r="H809" s="110"/>
    </row>
    <row r="810" spans="1:8" ht="15.75" customHeight="1" x14ac:dyDescent="0.25">
      <c r="A810" s="1"/>
      <c r="B810" s="1"/>
      <c r="C810" s="1"/>
      <c r="D810" s="1"/>
      <c r="E810" s="110"/>
      <c r="F810" s="110"/>
      <c r="G810" s="110"/>
      <c r="H810" s="110"/>
    </row>
    <row r="811" spans="1:8" ht="15.75" customHeight="1" x14ac:dyDescent="0.25">
      <c r="A811" s="1"/>
      <c r="B811" s="1"/>
      <c r="C811" s="1"/>
      <c r="D811" s="1"/>
      <c r="E811" s="110"/>
      <c r="F811" s="110"/>
      <c r="G811" s="110"/>
      <c r="H811" s="110"/>
    </row>
    <row r="812" spans="1:8" ht="15.75" customHeight="1" x14ac:dyDescent="0.25">
      <c r="A812" s="1"/>
      <c r="B812" s="1"/>
      <c r="C812" s="1"/>
      <c r="D812" s="1"/>
      <c r="E812" s="110"/>
      <c r="F812" s="110"/>
      <c r="G812" s="110"/>
      <c r="H812" s="110"/>
    </row>
    <row r="813" spans="1:8" ht="15.75" customHeight="1" x14ac:dyDescent="0.25">
      <c r="A813" s="1"/>
      <c r="B813" s="1"/>
      <c r="C813" s="1"/>
      <c r="D813" s="1"/>
      <c r="E813" s="110"/>
      <c r="F813" s="110"/>
      <c r="G813" s="110"/>
      <c r="H813" s="110"/>
    </row>
    <row r="814" spans="1:8" ht="15.75" customHeight="1" x14ac:dyDescent="0.25">
      <c r="A814" s="1"/>
      <c r="B814" s="1"/>
      <c r="C814" s="1"/>
      <c r="D814" s="1"/>
      <c r="E814" s="110"/>
      <c r="F814" s="110"/>
      <c r="G814" s="110"/>
      <c r="H814" s="110"/>
    </row>
    <row r="815" spans="1:8" ht="15.75" customHeight="1" x14ac:dyDescent="0.25">
      <c r="A815" s="1"/>
      <c r="B815" s="1"/>
      <c r="C815" s="1"/>
      <c r="D815" s="1"/>
      <c r="E815" s="110"/>
      <c r="F815" s="110"/>
      <c r="G815" s="110"/>
      <c r="H815" s="110"/>
    </row>
    <row r="816" spans="1:8" ht="15.75" customHeight="1" x14ac:dyDescent="0.25">
      <c r="A816" s="1"/>
      <c r="B816" s="1"/>
      <c r="C816" s="1"/>
      <c r="D816" s="1"/>
      <c r="E816" s="110"/>
      <c r="F816" s="110"/>
      <c r="G816" s="110"/>
      <c r="H816" s="110"/>
    </row>
    <row r="817" spans="1:8" ht="15.75" customHeight="1" x14ac:dyDescent="0.25">
      <c r="A817" s="1"/>
      <c r="B817" s="1"/>
      <c r="C817" s="1"/>
      <c r="D817" s="1"/>
      <c r="E817" s="110"/>
      <c r="F817" s="110"/>
      <c r="G817" s="110"/>
      <c r="H817" s="110"/>
    </row>
    <row r="818" spans="1:8" ht="15.75" customHeight="1" x14ac:dyDescent="0.25">
      <c r="A818" s="1"/>
      <c r="B818" s="1"/>
      <c r="C818" s="1"/>
      <c r="D818" s="1"/>
      <c r="E818" s="110"/>
      <c r="F818" s="110"/>
      <c r="G818" s="110"/>
      <c r="H818" s="110"/>
    </row>
    <row r="819" spans="1:8" ht="15.75" customHeight="1" x14ac:dyDescent="0.25">
      <c r="A819" s="1"/>
      <c r="B819" s="1"/>
      <c r="C819" s="1"/>
      <c r="D819" s="1"/>
      <c r="E819" s="110"/>
      <c r="F819" s="110"/>
      <c r="G819" s="110"/>
      <c r="H819" s="110"/>
    </row>
    <row r="820" spans="1:8" ht="15.75" customHeight="1" x14ac:dyDescent="0.25">
      <c r="A820" s="1"/>
      <c r="B820" s="1"/>
      <c r="C820" s="1"/>
      <c r="D820" s="1"/>
      <c r="E820" s="110"/>
      <c r="F820" s="110"/>
      <c r="G820" s="110"/>
      <c r="H820" s="110"/>
    </row>
    <row r="821" spans="1:8" ht="15.75" customHeight="1" x14ac:dyDescent="0.25">
      <c r="A821" s="1"/>
      <c r="B821" s="1"/>
      <c r="C821" s="1"/>
      <c r="D821" s="1"/>
      <c r="E821" s="110"/>
      <c r="F821" s="110"/>
      <c r="G821" s="110"/>
      <c r="H821" s="110"/>
    </row>
    <row r="822" spans="1:8" ht="15.75" customHeight="1" x14ac:dyDescent="0.25">
      <c r="A822" s="1"/>
      <c r="B822" s="1"/>
      <c r="C822" s="1"/>
      <c r="D822" s="1"/>
      <c r="E822" s="110"/>
      <c r="F822" s="110"/>
      <c r="G822" s="110"/>
      <c r="H822" s="110"/>
    </row>
    <row r="823" spans="1:8" ht="15.75" customHeight="1" x14ac:dyDescent="0.25">
      <c r="A823" s="1"/>
      <c r="B823" s="1"/>
      <c r="C823" s="1"/>
      <c r="D823" s="1"/>
      <c r="E823" s="110"/>
      <c r="F823" s="110"/>
      <c r="G823" s="110"/>
      <c r="H823" s="110"/>
    </row>
    <row r="824" spans="1:8" ht="15.75" customHeight="1" x14ac:dyDescent="0.25">
      <c r="A824" s="1"/>
      <c r="B824" s="1"/>
      <c r="C824" s="1"/>
      <c r="D824" s="1"/>
      <c r="E824" s="110"/>
      <c r="F824" s="110"/>
      <c r="G824" s="110"/>
      <c r="H824" s="110"/>
    </row>
    <row r="825" spans="1:8" ht="15.75" customHeight="1" x14ac:dyDescent="0.25">
      <c r="A825" s="1"/>
      <c r="B825" s="1"/>
      <c r="C825" s="1"/>
      <c r="D825" s="1"/>
      <c r="E825" s="110"/>
      <c r="F825" s="110"/>
      <c r="G825" s="110"/>
      <c r="H825" s="110"/>
    </row>
    <row r="826" spans="1:8" ht="15.75" customHeight="1" x14ac:dyDescent="0.25">
      <c r="A826" s="1"/>
      <c r="B826" s="1"/>
      <c r="C826" s="1"/>
      <c r="D826" s="1"/>
      <c r="E826" s="110"/>
      <c r="F826" s="110"/>
      <c r="G826" s="110"/>
      <c r="H826" s="110"/>
    </row>
    <row r="827" spans="1:8" ht="15.75" customHeight="1" x14ac:dyDescent="0.25">
      <c r="A827" s="1"/>
      <c r="B827" s="1"/>
      <c r="C827" s="1"/>
      <c r="D827" s="1"/>
      <c r="E827" s="110"/>
      <c r="F827" s="110"/>
      <c r="G827" s="110"/>
      <c r="H827" s="110"/>
    </row>
    <row r="828" spans="1:8" ht="15.75" customHeight="1" x14ac:dyDescent="0.25">
      <c r="A828" s="1"/>
      <c r="B828" s="1"/>
      <c r="C828" s="1"/>
      <c r="D828" s="1"/>
      <c r="E828" s="110"/>
      <c r="F828" s="110"/>
      <c r="G828" s="110"/>
      <c r="H828" s="110"/>
    </row>
    <row r="829" spans="1:8" ht="15.75" customHeight="1" x14ac:dyDescent="0.25">
      <c r="A829" s="1"/>
      <c r="B829" s="1"/>
      <c r="C829" s="1"/>
      <c r="D829" s="1"/>
      <c r="E829" s="110"/>
      <c r="F829" s="110"/>
      <c r="G829" s="110"/>
      <c r="H829" s="110"/>
    </row>
    <row r="830" spans="1:8" ht="15.75" customHeight="1" x14ac:dyDescent="0.25">
      <c r="A830" s="1"/>
      <c r="B830" s="1"/>
      <c r="C830" s="1"/>
      <c r="D830" s="1"/>
      <c r="E830" s="110"/>
      <c r="F830" s="110"/>
      <c r="G830" s="110"/>
      <c r="H830" s="110"/>
    </row>
    <row r="831" spans="1:8" ht="15.75" customHeight="1" x14ac:dyDescent="0.25">
      <c r="A831" s="1"/>
      <c r="B831" s="1"/>
      <c r="C831" s="1"/>
      <c r="D831" s="1"/>
      <c r="E831" s="110"/>
      <c r="F831" s="110"/>
      <c r="G831" s="110"/>
      <c r="H831" s="110"/>
    </row>
    <row r="832" spans="1:8" ht="15.75" customHeight="1" x14ac:dyDescent="0.25">
      <c r="A832" s="1"/>
      <c r="B832" s="1"/>
      <c r="C832" s="1"/>
      <c r="D832" s="1"/>
      <c r="E832" s="110"/>
      <c r="F832" s="110"/>
      <c r="G832" s="110"/>
      <c r="H832" s="110"/>
    </row>
    <row r="833" spans="1:8" ht="15.75" customHeight="1" x14ac:dyDescent="0.25">
      <c r="A833" s="1"/>
      <c r="B833" s="1"/>
      <c r="C833" s="1"/>
      <c r="D833" s="1"/>
      <c r="E833" s="110"/>
      <c r="F833" s="110"/>
      <c r="G833" s="110"/>
      <c r="H833" s="110"/>
    </row>
    <row r="834" spans="1:8" ht="15.75" customHeight="1" x14ac:dyDescent="0.25">
      <c r="A834" s="1"/>
      <c r="B834" s="1"/>
      <c r="C834" s="1"/>
      <c r="D834" s="1"/>
      <c r="E834" s="110"/>
      <c r="F834" s="110"/>
      <c r="G834" s="110"/>
      <c r="H834" s="110"/>
    </row>
    <row r="835" spans="1:8" ht="15.75" customHeight="1" x14ac:dyDescent="0.25">
      <c r="A835" s="1"/>
      <c r="B835" s="1"/>
      <c r="C835" s="1"/>
      <c r="D835" s="1"/>
      <c r="E835" s="110"/>
      <c r="F835" s="110"/>
      <c r="G835" s="110"/>
      <c r="H835" s="110"/>
    </row>
    <row r="836" spans="1:8" ht="15.75" customHeight="1" x14ac:dyDescent="0.25">
      <c r="A836" s="1"/>
      <c r="B836" s="1"/>
      <c r="C836" s="1"/>
      <c r="D836" s="1"/>
      <c r="E836" s="110"/>
      <c r="F836" s="110"/>
      <c r="G836" s="110"/>
      <c r="H836" s="110"/>
    </row>
    <row r="837" spans="1:8" ht="15.75" customHeight="1" x14ac:dyDescent="0.25">
      <c r="A837" s="1"/>
      <c r="B837" s="1"/>
      <c r="C837" s="1"/>
      <c r="D837" s="1"/>
      <c r="E837" s="110"/>
      <c r="F837" s="110"/>
      <c r="G837" s="110"/>
      <c r="H837" s="110"/>
    </row>
    <row r="838" spans="1:8" ht="15.75" customHeight="1" x14ac:dyDescent="0.25">
      <c r="A838" s="1"/>
      <c r="B838" s="1"/>
      <c r="C838" s="1"/>
      <c r="D838" s="1"/>
      <c r="E838" s="110"/>
      <c r="F838" s="110"/>
      <c r="G838" s="110"/>
      <c r="H838" s="110"/>
    </row>
    <row r="839" spans="1:8" ht="15.75" customHeight="1" x14ac:dyDescent="0.25">
      <c r="A839" s="1"/>
      <c r="B839" s="1"/>
      <c r="C839" s="1"/>
      <c r="D839" s="1"/>
      <c r="E839" s="110"/>
      <c r="F839" s="110"/>
      <c r="G839" s="110"/>
      <c r="H839" s="110"/>
    </row>
    <row r="840" spans="1:8" ht="15.75" customHeight="1" x14ac:dyDescent="0.25">
      <c r="A840" s="1"/>
      <c r="B840" s="1"/>
      <c r="C840" s="1"/>
      <c r="D840" s="1"/>
      <c r="E840" s="110"/>
      <c r="F840" s="110"/>
      <c r="G840" s="110"/>
      <c r="H840" s="110"/>
    </row>
    <row r="841" spans="1:8" ht="15.75" customHeight="1" x14ac:dyDescent="0.25">
      <c r="A841" s="1"/>
      <c r="B841" s="1"/>
      <c r="C841" s="1"/>
      <c r="D841" s="1"/>
      <c r="E841" s="110"/>
      <c r="F841" s="110"/>
      <c r="G841" s="110"/>
      <c r="H841" s="110"/>
    </row>
    <row r="842" spans="1:8" ht="15.75" customHeight="1" x14ac:dyDescent="0.25">
      <c r="A842" s="1"/>
      <c r="B842" s="1"/>
      <c r="C842" s="1"/>
      <c r="D842" s="1"/>
      <c r="E842" s="110"/>
      <c r="F842" s="110"/>
      <c r="G842" s="110"/>
      <c r="H842" s="110"/>
    </row>
    <row r="843" spans="1:8" ht="15.75" customHeight="1" x14ac:dyDescent="0.25">
      <c r="A843" s="1"/>
      <c r="B843" s="1"/>
      <c r="C843" s="1"/>
      <c r="D843" s="1"/>
      <c r="E843" s="110"/>
      <c r="F843" s="110"/>
      <c r="G843" s="110"/>
      <c r="H843" s="110"/>
    </row>
    <row r="844" spans="1:8" ht="15.75" customHeight="1" x14ac:dyDescent="0.25">
      <c r="A844" s="1"/>
      <c r="B844" s="1"/>
      <c r="C844" s="1"/>
      <c r="D844" s="1"/>
      <c r="E844" s="110"/>
      <c r="F844" s="110"/>
      <c r="G844" s="110"/>
      <c r="H844" s="110"/>
    </row>
    <row r="845" spans="1:8" ht="15.75" customHeight="1" x14ac:dyDescent="0.25">
      <c r="A845" s="1"/>
      <c r="B845" s="1"/>
      <c r="C845" s="1"/>
      <c r="D845" s="1"/>
      <c r="E845" s="110"/>
      <c r="F845" s="110"/>
      <c r="G845" s="110"/>
      <c r="H845" s="110"/>
    </row>
    <row r="846" spans="1:8" ht="15.75" customHeight="1" x14ac:dyDescent="0.25">
      <c r="A846" s="1"/>
      <c r="B846" s="1"/>
      <c r="C846" s="1"/>
      <c r="D846" s="1"/>
      <c r="E846" s="110"/>
      <c r="F846" s="110"/>
      <c r="G846" s="110"/>
      <c r="H846" s="110"/>
    </row>
    <row r="847" spans="1:8" ht="15.75" customHeight="1" x14ac:dyDescent="0.25">
      <c r="A847" s="1"/>
      <c r="B847" s="1"/>
      <c r="C847" s="1"/>
      <c r="D847" s="1"/>
      <c r="E847" s="110"/>
      <c r="F847" s="110"/>
      <c r="G847" s="110"/>
      <c r="H847" s="110"/>
    </row>
    <row r="848" spans="1:8" ht="15.75" customHeight="1" x14ac:dyDescent="0.25">
      <c r="A848" s="1"/>
      <c r="B848" s="1"/>
      <c r="C848" s="1"/>
      <c r="D848" s="1"/>
      <c r="E848" s="110"/>
      <c r="F848" s="110"/>
      <c r="G848" s="110"/>
      <c r="H848" s="110"/>
    </row>
    <row r="849" spans="1:8" ht="15.75" customHeight="1" x14ac:dyDescent="0.25">
      <c r="A849" s="1"/>
      <c r="B849" s="1"/>
      <c r="C849" s="1"/>
      <c r="D849" s="1"/>
      <c r="E849" s="110"/>
      <c r="F849" s="110"/>
      <c r="G849" s="110"/>
      <c r="H849" s="110"/>
    </row>
    <row r="850" spans="1:8" ht="15.75" customHeight="1" x14ac:dyDescent="0.25">
      <c r="A850" s="1"/>
      <c r="B850" s="1"/>
      <c r="C850" s="1"/>
      <c r="D850" s="1"/>
      <c r="E850" s="110"/>
      <c r="F850" s="110"/>
      <c r="G850" s="110"/>
      <c r="H850" s="110"/>
    </row>
    <row r="851" spans="1:8" ht="15.75" customHeight="1" x14ac:dyDescent="0.25">
      <c r="A851" s="1"/>
      <c r="B851" s="1"/>
      <c r="C851" s="1"/>
      <c r="D851" s="1"/>
      <c r="E851" s="110"/>
      <c r="F851" s="110"/>
      <c r="G851" s="110"/>
      <c r="H851" s="110"/>
    </row>
    <row r="852" spans="1:8" ht="15.75" customHeight="1" x14ac:dyDescent="0.25">
      <c r="A852" s="1"/>
      <c r="B852" s="1"/>
      <c r="C852" s="1"/>
      <c r="D852" s="1"/>
      <c r="E852" s="110"/>
      <c r="F852" s="110"/>
      <c r="G852" s="110"/>
      <c r="H852" s="110"/>
    </row>
    <row r="853" spans="1:8" ht="15.75" customHeight="1" x14ac:dyDescent="0.25">
      <c r="A853" s="1"/>
      <c r="B853" s="1"/>
      <c r="C853" s="1"/>
      <c r="D853" s="1"/>
      <c r="E853" s="110"/>
      <c r="F853" s="110"/>
      <c r="G853" s="110"/>
      <c r="H853" s="110"/>
    </row>
    <row r="854" spans="1:8" ht="15.75" customHeight="1" x14ac:dyDescent="0.25">
      <c r="A854" s="1"/>
      <c r="B854" s="1"/>
      <c r="C854" s="1"/>
      <c r="D854" s="1"/>
      <c r="E854" s="110"/>
      <c r="F854" s="110"/>
      <c r="G854" s="110"/>
      <c r="H854" s="110"/>
    </row>
    <row r="855" spans="1:8" ht="15.75" customHeight="1" x14ac:dyDescent="0.25">
      <c r="A855" s="1"/>
      <c r="B855" s="1"/>
      <c r="C855" s="1"/>
      <c r="D855" s="1"/>
      <c r="E855" s="110"/>
      <c r="F855" s="110"/>
      <c r="G855" s="110"/>
      <c r="H855" s="110"/>
    </row>
    <row r="856" spans="1:8" ht="15.75" customHeight="1" x14ac:dyDescent="0.25">
      <c r="A856" s="1"/>
      <c r="B856" s="1"/>
      <c r="C856" s="1"/>
      <c r="D856" s="1"/>
      <c r="E856" s="110"/>
      <c r="F856" s="110"/>
      <c r="G856" s="110"/>
      <c r="H856" s="110"/>
    </row>
    <row r="857" spans="1:8" ht="15.75" customHeight="1" x14ac:dyDescent="0.25">
      <c r="A857" s="1"/>
      <c r="B857" s="1"/>
      <c r="C857" s="1"/>
      <c r="D857" s="1"/>
      <c r="E857" s="110"/>
      <c r="F857" s="110"/>
      <c r="G857" s="110"/>
      <c r="H857" s="110"/>
    </row>
    <row r="858" spans="1:8" ht="15.75" customHeight="1" x14ac:dyDescent="0.25">
      <c r="A858" s="1"/>
      <c r="B858" s="1"/>
      <c r="C858" s="1"/>
      <c r="D858" s="1"/>
      <c r="E858" s="110"/>
      <c r="F858" s="110"/>
      <c r="G858" s="110"/>
      <c r="H858" s="110"/>
    </row>
    <row r="859" spans="1:8" ht="15.75" customHeight="1" x14ac:dyDescent="0.25">
      <c r="A859" s="1"/>
      <c r="B859" s="1"/>
      <c r="C859" s="1"/>
      <c r="D859" s="1"/>
      <c r="E859" s="110"/>
      <c r="F859" s="110"/>
      <c r="G859" s="110"/>
      <c r="H859" s="110"/>
    </row>
    <row r="860" spans="1:8" ht="15.75" customHeight="1" x14ac:dyDescent="0.25">
      <c r="A860" s="1"/>
      <c r="B860" s="1"/>
      <c r="C860" s="1"/>
      <c r="D860" s="1"/>
      <c r="E860" s="110"/>
      <c r="F860" s="110"/>
      <c r="G860" s="110"/>
      <c r="H860" s="110"/>
    </row>
    <row r="861" spans="1:8" ht="15.75" customHeight="1" x14ac:dyDescent="0.25">
      <c r="A861" s="1"/>
      <c r="B861" s="1"/>
      <c r="C861" s="1"/>
      <c r="D861" s="1"/>
      <c r="E861" s="110"/>
      <c r="F861" s="110"/>
      <c r="G861" s="110"/>
      <c r="H861" s="110"/>
    </row>
    <row r="862" spans="1:8" ht="15.75" customHeight="1" x14ac:dyDescent="0.25">
      <c r="A862" s="1"/>
      <c r="B862" s="1"/>
      <c r="C862" s="1"/>
      <c r="D862" s="1"/>
      <c r="E862" s="110"/>
      <c r="F862" s="110"/>
      <c r="G862" s="110"/>
      <c r="H862" s="110"/>
    </row>
    <row r="863" spans="1:8" ht="15.75" customHeight="1" x14ac:dyDescent="0.25">
      <c r="A863" s="1"/>
      <c r="B863" s="1"/>
      <c r="C863" s="1"/>
      <c r="D863" s="1"/>
      <c r="E863" s="110"/>
      <c r="F863" s="110"/>
      <c r="G863" s="110"/>
      <c r="H863" s="110"/>
    </row>
    <row r="864" spans="1:8" ht="15.75" customHeight="1" x14ac:dyDescent="0.25">
      <c r="A864" s="1"/>
      <c r="B864" s="1"/>
      <c r="C864" s="1"/>
      <c r="D864" s="1"/>
      <c r="E864" s="110"/>
      <c r="F864" s="110"/>
      <c r="G864" s="110"/>
      <c r="H864" s="110"/>
    </row>
    <row r="865" spans="1:8" ht="15.75" customHeight="1" x14ac:dyDescent="0.25">
      <c r="A865" s="1"/>
      <c r="B865" s="1"/>
      <c r="C865" s="1"/>
      <c r="D865" s="1"/>
      <c r="E865" s="110"/>
      <c r="F865" s="110"/>
      <c r="G865" s="110"/>
      <c r="H865" s="110"/>
    </row>
    <row r="866" spans="1:8" ht="15.75" customHeight="1" x14ac:dyDescent="0.25">
      <c r="E866" s="110"/>
      <c r="F866" s="110"/>
      <c r="G866" s="110"/>
      <c r="H866" s="110"/>
    </row>
    <row r="867" spans="1:8" ht="15.75" customHeight="1" x14ac:dyDescent="0.25">
      <c r="E867" s="110"/>
      <c r="F867" s="110"/>
      <c r="G867" s="110"/>
      <c r="H867" s="110"/>
    </row>
    <row r="868" spans="1:8" ht="15.75" customHeight="1" x14ac:dyDescent="0.25">
      <c r="E868" s="110"/>
      <c r="F868" s="110"/>
      <c r="G868" s="110"/>
      <c r="H868" s="110"/>
    </row>
    <row r="869" spans="1:8" ht="15.75" customHeight="1" x14ac:dyDescent="0.25">
      <c r="E869" s="110"/>
      <c r="F869" s="110"/>
      <c r="G869" s="110"/>
      <c r="H869" s="110"/>
    </row>
    <row r="870" spans="1:8" ht="15.75" customHeight="1" x14ac:dyDescent="0.25">
      <c r="E870" s="110"/>
      <c r="F870" s="110"/>
      <c r="G870" s="110"/>
      <c r="H870" s="110"/>
    </row>
    <row r="871" spans="1:8" ht="15.75" customHeight="1" x14ac:dyDescent="0.25">
      <c r="E871" s="110"/>
      <c r="F871" s="110"/>
      <c r="G871" s="110"/>
      <c r="H871" s="110"/>
    </row>
    <row r="872" spans="1:8" ht="15.75" customHeight="1" x14ac:dyDescent="0.25">
      <c r="E872" s="110"/>
      <c r="F872" s="110"/>
      <c r="G872" s="110"/>
      <c r="H872" s="110"/>
    </row>
    <row r="873" spans="1:8" ht="15.75" customHeight="1" x14ac:dyDescent="0.25">
      <c r="E873" s="110"/>
      <c r="F873" s="110"/>
      <c r="G873" s="110"/>
      <c r="H873" s="110"/>
    </row>
    <row r="874" spans="1:8" ht="15.75" customHeight="1" x14ac:dyDescent="0.25">
      <c r="E874" s="110"/>
      <c r="F874" s="110"/>
      <c r="G874" s="110"/>
      <c r="H874" s="110"/>
    </row>
    <row r="875" spans="1:8" ht="15.75" customHeight="1" x14ac:dyDescent="0.25">
      <c r="E875" s="110"/>
      <c r="F875" s="110"/>
      <c r="G875" s="110"/>
      <c r="H875" s="110"/>
    </row>
    <row r="876" spans="1:8" ht="15.75" customHeight="1" x14ac:dyDescent="0.25">
      <c r="E876" s="110"/>
      <c r="F876" s="110"/>
      <c r="G876" s="110"/>
      <c r="H876" s="110"/>
    </row>
    <row r="877" spans="1:8" ht="15.75" customHeight="1" x14ac:dyDescent="0.25">
      <c r="E877" s="110"/>
      <c r="F877" s="110"/>
      <c r="G877" s="110"/>
      <c r="H877" s="110"/>
    </row>
    <row r="878" spans="1:8" ht="15.75" customHeight="1" x14ac:dyDescent="0.25">
      <c r="E878" s="110"/>
      <c r="F878" s="110"/>
      <c r="G878" s="110"/>
      <c r="H878" s="110"/>
    </row>
    <row r="879" spans="1:8" ht="15.75" customHeight="1" x14ac:dyDescent="0.25">
      <c r="E879" s="110"/>
      <c r="F879" s="110"/>
      <c r="G879" s="110"/>
      <c r="H879" s="110"/>
    </row>
    <row r="880" spans="1:8" ht="15.75" customHeight="1" x14ac:dyDescent="0.25">
      <c r="E880" s="110"/>
      <c r="F880" s="110"/>
      <c r="G880" s="110"/>
      <c r="H880" s="110"/>
    </row>
    <row r="881" spans="5:8" ht="15.75" customHeight="1" x14ac:dyDescent="0.25">
      <c r="E881" s="110"/>
      <c r="F881" s="110"/>
      <c r="G881" s="110"/>
      <c r="H881" s="110"/>
    </row>
    <row r="882" spans="5:8" ht="15.75" customHeight="1" x14ac:dyDescent="0.25">
      <c r="E882" s="110"/>
      <c r="F882" s="110"/>
      <c r="G882" s="110"/>
      <c r="H882" s="110"/>
    </row>
    <row r="883" spans="5:8" ht="15.75" customHeight="1" x14ac:dyDescent="0.25">
      <c r="E883" s="110"/>
      <c r="F883" s="110"/>
      <c r="G883" s="110"/>
      <c r="H883" s="110"/>
    </row>
    <row r="884" spans="5:8" ht="15.75" customHeight="1" x14ac:dyDescent="0.25">
      <c r="E884" s="110"/>
      <c r="F884" s="110"/>
      <c r="G884" s="110"/>
      <c r="H884" s="110"/>
    </row>
    <row r="885" spans="5:8" ht="15.75" customHeight="1" x14ac:dyDescent="0.25">
      <c r="E885" s="110"/>
      <c r="F885" s="110"/>
      <c r="G885" s="110"/>
      <c r="H885" s="110"/>
    </row>
    <row r="886" spans="5:8" ht="15.75" customHeight="1" x14ac:dyDescent="0.25">
      <c r="E886" s="110"/>
      <c r="F886" s="110"/>
      <c r="G886" s="110"/>
      <c r="H886" s="110"/>
    </row>
    <row r="887" spans="5:8" ht="15.75" customHeight="1" x14ac:dyDescent="0.25">
      <c r="E887" s="110"/>
      <c r="F887" s="110"/>
      <c r="G887" s="110"/>
      <c r="H887" s="110"/>
    </row>
    <row r="888" spans="5:8" ht="15.75" customHeight="1" x14ac:dyDescent="0.25">
      <c r="E888" s="110"/>
      <c r="F888" s="110"/>
      <c r="G888" s="110"/>
      <c r="H888" s="110"/>
    </row>
    <row r="889" spans="5:8" ht="15.75" customHeight="1" x14ac:dyDescent="0.25">
      <c r="E889" s="110"/>
      <c r="F889" s="110"/>
      <c r="G889" s="110"/>
      <c r="H889" s="110"/>
    </row>
    <row r="890" spans="5:8" ht="15.75" customHeight="1" x14ac:dyDescent="0.25">
      <c r="E890" s="110"/>
      <c r="F890" s="110"/>
      <c r="G890" s="110"/>
      <c r="H890" s="110"/>
    </row>
    <row r="891" spans="5:8" ht="15.75" customHeight="1" x14ac:dyDescent="0.25">
      <c r="E891" s="110"/>
      <c r="F891" s="110"/>
      <c r="G891" s="110"/>
      <c r="H891" s="110"/>
    </row>
    <row r="892" spans="5:8" ht="15.75" customHeight="1" x14ac:dyDescent="0.25">
      <c r="E892" s="110"/>
      <c r="F892" s="110"/>
      <c r="G892" s="110"/>
      <c r="H892" s="110"/>
    </row>
    <row r="893" spans="5:8" ht="15.75" customHeight="1" x14ac:dyDescent="0.25">
      <c r="E893" s="110"/>
      <c r="F893" s="110"/>
      <c r="G893" s="110"/>
      <c r="H893" s="110"/>
    </row>
    <row r="894" spans="5:8" ht="15.75" customHeight="1" x14ac:dyDescent="0.25">
      <c r="E894" s="110"/>
      <c r="F894" s="110"/>
      <c r="G894" s="110"/>
      <c r="H894" s="110"/>
    </row>
    <row r="895" spans="5:8" ht="15.75" customHeight="1" x14ac:dyDescent="0.25">
      <c r="E895" s="110"/>
      <c r="F895" s="110"/>
      <c r="G895" s="110"/>
      <c r="H895" s="110"/>
    </row>
    <row r="896" spans="5:8" ht="15.75" customHeight="1" x14ac:dyDescent="0.25">
      <c r="E896" s="110"/>
      <c r="F896" s="110"/>
      <c r="G896" s="110"/>
      <c r="H896" s="110"/>
    </row>
    <row r="897" spans="5:8" ht="15.75" customHeight="1" x14ac:dyDescent="0.25">
      <c r="E897" s="110"/>
      <c r="F897" s="110"/>
      <c r="G897" s="110"/>
      <c r="H897" s="110"/>
    </row>
    <row r="898" spans="5:8" ht="15.75" customHeight="1" x14ac:dyDescent="0.25">
      <c r="E898" s="110"/>
      <c r="F898" s="110"/>
      <c r="G898" s="110"/>
      <c r="H898" s="110"/>
    </row>
    <row r="899" spans="5:8" ht="15.75" customHeight="1" x14ac:dyDescent="0.25">
      <c r="E899" s="110"/>
      <c r="F899" s="110"/>
      <c r="G899" s="110"/>
      <c r="H899" s="110"/>
    </row>
    <row r="900" spans="5:8" ht="15.75" customHeight="1" x14ac:dyDescent="0.25">
      <c r="E900" s="110"/>
      <c r="F900" s="110"/>
      <c r="G900" s="110"/>
      <c r="H900" s="110"/>
    </row>
    <row r="901" spans="5:8" ht="15.75" customHeight="1" x14ac:dyDescent="0.25">
      <c r="E901" s="110"/>
      <c r="F901" s="110"/>
      <c r="G901" s="110"/>
      <c r="H901" s="110"/>
    </row>
    <row r="902" spans="5:8" ht="15.75" customHeight="1" x14ac:dyDescent="0.25">
      <c r="E902" s="110"/>
      <c r="F902" s="110"/>
      <c r="G902" s="110"/>
      <c r="H902" s="110"/>
    </row>
    <row r="903" spans="5:8" ht="15.75" customHeight="1" x14ac:dyDescent="0.25">
      <c r="E903" s="110"/>
      <c r="F903" s="110"/>
      <c r="G903" s="110"/>
      <c r="H903" s="110"/>
    </row>
    <row r="904" spans="5:8" ht="15.75" customHeight="1" x14ac:dyDescent="0.25">
      <c r="E904" s="110"/>
      <c r="F904" s="110"/>
      <c r="G904" s="110"/>
      <c r="H904" s="110"/>
    </row>
    <row r="905" spans="5:8" ht="15.75" customHeight="1" x14ac:dyDescent="0.25">
      <c r="E905" s="110"/>
      <c r="F905" s="110"/>
      <c r="G905" s="110"/>
      <c r="H905" s="110"/>
    </row>
    <row r="906" spans="5:8" ht="15.75" customHeight="1" x14ac:dyDescent="0.25">
      <c r="E906" s="110"/>
      <c r="F906" s="110"/>
      <c r="G906" s="110"/>
      <c r="H906" s="110"/>
    </row>
    <row r="907" spans="5:8" ht="15.75" customHeight="1" x14ac:dyDescent="0.25">
      <c r="E907" s="110"/>
      <c r="F907" s="110"/>
      <c r="G907" s="110"/>
      <c r="H907" s="110"/>
    </row>
    <row r="908" spans="5:8" ht="15.75" customHeight="1" x14ac:dyDescent="0.25">
      <c r="E908" s="110"/>
      <c r="F908" s="110"/>
      <c r="G908" s="110"/>
      <c r="H908" s="110"/>
    </row>
    <row r="909" spans="5:8" ht="15.75" customHeight="1" x14ac:dyDescent="0.25">
      <c r="E909" s="110"/>
      <c r="F909" s="110"/>
      <c r="G909" s="110"/>
      <c r="H909" s="110"/>
    </row>
    <row r="910" spans="5:8" ht="15.75" customHeight="1" x14ac:dyDescent="0.25">
      <c r="E910" s="110"/>
      <c r="F910" s="110"/>
      <c r="G910" s="110"/>
      <c r="H910" s="110"/>
    </row>
    <row r="911" spans="5:8" ht="15.75" customHeight="1" x14ac:dyDescent="0.25">
      <c r="E911" s="110"/>
      <c r="F911" s="110"/>
      <c r="G911" s="110"/>
      <c r="H911" s="110"/>
    </row>
    <row r="912" spans="5:8" ht="15.75" customHeight="1" x14ac:dyDescent="0.25">
      <c r="E912" s="110"/>
      <c r="F912" s="110"/>
      <c r="G912" s="110"/>
      <c r="H912" s="110"/>
    </row>
    <row r="913" spans="5:8" ht="15.75" customHeight="1" x14ac:dyDescent="0.25">
      <c r="E913" s="110"/>
      <c r="F913" s="110"/>
      <c r="G913" s="110"/>
      <c r="H913" s="110"/>
    </row>
    <row r="914" spans="5:8" ht="15.75" customHeight="1" x14ac:dyDescent="0.25">
      <c r="E914" s="110"/>
      <c r="F914" s="110"/>
      <c r="G914" s="110"/>
      <c r="H914" s="110"/>
    </row>
    <row r="915" spans="5:8" ht="15.75" customHeight="1" x14ac:dyDescent="0.25">
      <c r="E915" s="110"/>
      <c r="F915" s="110"/>
      <c r="G915" s="110"/>
      <c r="H915" s="110"/>
    </row>
    <row r="916" spans="5:8" ht="15.75" customHeight="1" x14ac:dyDescent="0.25">
      <c r="E916" s="110"/>
      <c r="F916" s="110"/>
      <c r="G916" s="110"/>
      <c r="H916" s="110"/>
    </row>
    <row r="917" spans="5:8" ht="15.75" customHeight="1" x14ac:dyDescent="0.25">
      <c r="E917" s="110"/>
      <c r="F917" s="110"/>
      <c r="G917" s="110"/>
      <c r="H917" s="110"/>
    </row>
    <row r="918" spans="5:8" ht="15.75" customHeight="1" x14ac:dyDescent="0.25">
      <c r="E918" s="110"/>
      <c r="F918" s="110"/>
      <c r="G918" s="110"/>
      <c r="H918" s="110"/>
    </row>
    <row r="919" spans="5:8" ht="15.75" customHeight="1" x14ac:dyDescent="0.25">
      <c r="E919" s="110"/>
      <c r="F919" s="110"/>
      <c r="G919" s="110"/>
      <c r="H919" s="110"/>
    </row>
    <row r="920" spans="5:8" ht="15.75" customHeight="1" x14ac:dyDescent="0.25">
      <c r="E920" s="110"/>
      <c r="F920" s="110"/>
      <c r="G920" s="110"/>
      <c r="H920" s="110"/>
    </row>
    <row r="921" spans="5:8" ht="15.75" customHeight="1" x14ac:dyDescent="0.25">
      <c r="E921" s="110"/>
      <c r="F921" s="110"/>
      <c r="G921" s="110"/>
      <c r="H921" s="110"/>
    </row>
    <row r="922" spans="5:8" ht="15.75" customHeight="1" x14ac:dyDescent="0.25">
      <c r="E922" s="110"/>
      <c r="F922" s="110"/>
      <c r="G922" s="110"/>
      <c r="H922" s="110"/>
    </row>
    <row r="923" spans="5:8" ht="15.75" customHeight="1" x14ac:dyDescent="0.25">
      <c r="E923" s="110"/>
      <c r="F923" s="110"/>
      <c r="G923" s="110"/>
      <c r="H923" s="110"/>
    </row>
    <row r="924" spans="5:8" ht="15.75" customHeight="1" x14ac:dyDescent="0.25">
      <c r="E924" s="110"/>
      <c r="F924" s="110"/>
      <c r="G924" s="110"/>
      <c r="H924" s="110"/>
    </row>
    <row r="925" spans="5:8" ht="15.75" customHeight="1" x14ac:dyDescent="0.25">
      <c r="E925" s="110"/>
      <c r="F925" s="110"/>
      <c r="G925" s="110"/>
      <c r="H925" s="110"/>
    </row>
    <row r="926" spans="5:8" ht="15.75" customHeight="1" x14ac:dyDescent="0.25">
      <c r="E926" s="110"/>
      <c r="F926" s="110"/>
      <c r="G926" s="110"/>
      <c r="H926" s="110"/>
    </row>
    <row r="927" spans="5:8" ht="15.75" customHeight="1" x14ac:dyDescent="0.25">
      <c r="E927" s="110"/>
      <c r="F927" s="110"/>
      <c r="G927" s="110"/>
      <c r="H927" s="110"/>
    </row>
    <row r="928" spans="5:8" ht="15.75" customHeight="1" x14ac:dyDescent="0.25">
      <c r="E928" s="110"/>
      <c r="F928" s="110"/>
      <c r="G928" s="110"/>
      <c r="H928" s="110"/>
    </row>
    <row r="929" spans="5:8" ht="15.75" customHeight="1" x14ac:dyDescent="0.25">
      <c r="E929" s="110"/>
      <c r="F929" s="110"/>
      <c r="G929" s="110"/>
      <c r="H929" s="110"/>
    </row>
    <row r="930" spans="5:8" ht="15.75" customHeight="1" x14ac:dyDescent="0.25">
      <c r="E930" s="110"/>
      <c r="F930" s="110"/>
      <c r="G930" s="110"/>
      <c r="H930" s="110"/>
    </row>
    <row r="931" spans="5:8" ht="15.75" customHeight="1" x14ac:dyDescent="0.25">
      <c r="E931" s="110"/>
      <c r="F931" s="110"/>
      <c r="G931" s="110"/>
      <c r="H931" s="110"/>
    </row>
    <row r="932" spans="5:8" ht="15.75" customHeight="1" x14ac:dyDescent="0.25">
      <c r="E932" s="110"/>
      <c r="F932" s="110"/>
      <c r="G932" s="110"/>
      <c r="H932" s="110"/>
    </row>
    <row r="933" spans="5:8" ht="15.75" customHeight="1" x14ac:dyDescent="0.25">
      <c r="E933" s="110"/>
      <c r="F933" s="110"/>
      <c r="G933" s="110"/>
      <c r="H933" s="110"/>
    </row>
    <row r="934" spans="5:8" ht="15.75" customHeight="1" x14ac:dyDescent="0.25">
      <c r="E934" s="110"/>
      <c r="F934" s="110"/>
      <c r="G934" s="110"/>
      <c r="H934" s="110"/>
    </row>
    <row r="935" spans="5:8" ht="15.75" customHeight="1" x14ac:dyDescent="0.25">
      <c r="E935" s="110"/>
      <c r="F935" s="110"/>
      <c r="G935" s="110"/>
      <c r="H935" s="110"/>
    </row>
    <row r="936" spans="5:8" ht="15.75" customHeight="1" x14ac:dyDescent="0.25">
      <c r="E936" s="110"/>
      <c r="F936" s="110"/>
      <c r="G936" s="110"/>
      <c r="H936" s="110"/>
    </row>
    <row r="937" spans="5:8" ht="15.75" customHeight="1" x14ac:dyDescent="0.25">
      <c r="E937" s="110"/>
      <c r="F937" s="110"/>
      <c r="G937" s="110"/>
      <c r="H937" s="110"/>
    </row>
    <row r="938" spans="5:8" ht="15.75" customHeight="1" x14ac:dyDescent="0.25">
      <c r="E938" s="110"/>
      <c r="F938" s="110"/>
      <c r="G938" s="110"/>
      <c r="H938" s="110"/>
    </row>
    <row r="939" spans="5:8" ht="15.75" customHeight="1" x14ac:dyDescent="0.25">
      <c r="E939" s="110"/>
      <c r="F939" s="110"/>
      <c r="G939" s="110"/>
      <c r="H939" s="110"/>
    </row>
    <row r="940" spans="5:8" ht="15.75" customHeight="1" x14ac:dyDescent="0.25">
      <c r="E940" s="110"/>
      <c r="F940" s="110"/>
      <c r="G940" s="110"/>
      <c r="H940" s="110"/>
    </row>
    <row r="941" spans="5:8" ht="15.75" customHeight="1" x14ac:dyDescent="0.25">
      <c r="E941" s="110"/>
      <c r="F941" s="110"/>
      <c r="G941" s="110"/>
      <c r="H941" s="110"/>
    </row>
    <row r="942" spans="5:8" ht="15.75" customHeight="1" x14ac:dyDescent="0.25">
      <c r="E942" s="110"/>
      <c r="F942" s="110"/>
      <c r="G942" s="110"/>
      <c r="H942" s="110"/>
    </row>
    <row r="943" spans="5:8" ht="15.75" customHeight="1" x14ac:dyDescent="0.25">
      <c r="E943" s="110"/>
      <c r="F943" s="110"/>
      <c r="G943" s="110"/>
      <c r="H943" s="110"/>
    </row>
    <row r="944" spans="5:8" ht="15.75" customHeight="1" x14ac:dyDescent="0.25">
      <c r="E944" s="110"/>
      <c r="F944" s="110"/>
      <c r="G944" s="110"/>
      <c r="H944" s="110"/>
    </row>
    <row r="945" spans="5:8" ht="15.75" customHeight="1" x14ac:dyDescent="0.25">
      <c r="E945" s="110"/>
      <c r="F945" s="110"/>
      <c r="G945" s="110"/>
      <c r="H945" s="110"/>
    </row>
    <row r="946" spans="5:8" ht="15.75" customHeight="1" x14ac:dyDescent="0.25">
      <c r="E946" s="110"/>
      <c r="F946" s="110"/>
      <c r="G946" s="110"/>
      <c r="H946" s="110"/>
    </row>
    <row r="947" spans="5:8" ht="15.75" customHeight="1" x14ac:dyDescent="0.25">
      <c r="E947" s="110"/>
      <c r="F947" s="110"/>
      <c r="G947" s="110"/>
      <c r="H947" s="110"/>
    </row>
    <row r="948" spans="5:8" ht="15.75" customHeight="1" x14ac:dyDescent="0.25">
      <c r="E948" s="110"/>
      <c r="F948" s="110"/>
      <c r="G948" s="110"/>
      <c r="H948" s="110"/>
    </row>
    <row r="949" spans="5:8" ht="15.75" customHeight="1" x14ac:dyDescent="0.25">
      <c r="E949" s="110"/>
      <c r="F949" s="110"/>
      <c r="G949" s="110"/>
      <c r="H949" s="110"/>
    </row>
    <row r="950" spans="5:8" ht="15.75" customHeight="1" x14ac:dyDescent="0.25">
      <c r="E950" s="110"/>
      <c r="F950" s="110"/>
      <c r="G950" s="110"/>
      <c r="H950" s="110"/>
    </row>
    <row r="951" spans="5:8" ht="15.75" customHeight="1" x14ac:dyDescent="0.25">
      <c r="E951" s="110"/>
      <c r="F951" s="110"/>
      <c r="G951" s="110"/>
      <c r="H951" s="110"/>
    </row>
    <row r="952" spans="5:8" ht="15.75" customHeight="1" x14ac:dyDescent="0.25">
      <c r="E952" s="110"/>
      <c r="F952" s="110"/>
      <c r="G952" s="110"/>
      <c r="H952" s="110"/>
    </row>
    <row r="953" spans="5:8" ht="15.75" customHeight="1" x14ac:dyDescent="0.25">
      <c r="E953" s="110"/>
      <c r="F953" s="110"/>
      <c r="G953" s="110"/>
      <c r="H953" s="110"/>
    </row>
    <row r="954" spans="5:8" ht="15.75" customHeight="1" x14ac:dyDescent="0.25">
      <c r="E954" s="110"/>
      <c r="F954" s="110"/>
      <c r="G954" s="110"/>
      <c r="H954" s="110"/>
    </row>
    <row r="955" spans="5:8" ht="15.75" customHeight="1" x14ac:dyDescent="0.25">
      <c r="E955" s="110"/>
      <c r="F955" s="110"/>
      <c r="G955" s="110"/>
      <c r="H955" s="110"/>
    </row>
    <row r="956" spans="5:8" ht="15.75" customHeight="1" x14ac:dyDescent="0.25">
      <c r="E956" s="110"/>
      <c r="F956" s="110"/>
      <c r="G956" s="110"/>
      <c r="H956" s="110"/>
    </row>
    <row r="957" spans="5:8" ht="15.75" customHeight="1" x14ac:dyDescent="0.25">
      <c r="E957" s="110"/>
      <c r="F957" s="110"/>
      <c r="G957" s="110"/>
      <c r="H957" s="110"/>
    </row>
    <row r="958" spans="5:8" ht="15.75" customHeight="1" x14ac:dyDescent="0.25">
      <c r="E958" s="110"/>
      <c r="F958" s="110"/>
      <c r="G958" s="110"/>
      <c r="H958" s="110"/>
    </row>
    <row r="959" spans="5:8" ht="15.75" customHeight="1" x14ac:dyDescent="0.25">
      <c r="E959" s="110"/>
      <c r="F959" s="110"/>
      <c r="G959" s="110"/>
      <c r="H959" s="110"/>
    </row>
    <row r="960" spans="5:8" ht="15.75" customHeight="1" x14ac:dyDescent="0.25">
      <c r="E960" s="110"/>
      <c r="F960" s="110"/>
      <c r="G960" s="110"/>
      <c r="H960" s="110"/>
    </row>
    <row r="961" spans="5:8" ht="15.75" customHeight="1" x14ac:dyDescent="0.25">
      <c r="E961" s="110"/>
      <c r="F961" s="110"/>
      <c r="G961" s="110"/>
      <c r="H961" s="110"/>
    </row>
    <row r="962" spans="5:8" ht="15.75" customHeight="1" x14ac:dyDescent="0.25">
      <c r="E962" s="110"/>
      <c r="F962" s="110"/>
      <c r="G962" s="110"/>
      <c r="H962" s="110"/>
    </row>
    <row r="963" spans="5:8" ht="15.75" customHeight="1" x14ac:dyDescent="0.25">
      <c r="E963" s="110"/>
      <c r="F963" s="110"/>
      <c r="G963" s="110"/>
      <c r="H963" s="110"/>
    </row>
    <row r="964" spans="5:8" ht="15.75" customHeight="1" x14ac:dyDescent="0.25">
      <c r="E964" s="110"/>
      <c r="F964" s="110"/>
      <c r="G964" s="110"/>
      <c r="H964" s="110"/>
    </row>
    <row r="965" spans="5:8" ht="15.75" customHeight="1" x14ac:dyDescent="0.25">
      <c r="E965" s="110"/>
      <c r="F965" s="110"/>
      <c r="G965" s="110"/>
      <c r="H965" s="110"/>
    </row>
    <row r="966" spans="5:8" ht="15.75" customHeight="1" x14ac:dyDescent="0.25">
      <c r="E966" s="110"/>
      <c r="F966" s="110"/>
      <c r="G966" s="110"/>
      <c r="H966" s="110"/>
    </row>
    <row r="967" spans="5:8" ht="15.75" customHeight="1" x14ac:dyDescent="0.25">
      <c r="E967" s="110"/>
      <c r="F967" s="110"/>
      <c r="G967" s="110"/>
      <c r="H967" s="110"/>
    </row>
    <row r="968" spans="5:8" ht="15.75" customHeight="1" x14ac:dyDescent="0.25">
      <c r="E968" s="110"/>
      <c r="F968" s="110"/>
      <c r="G968" s="110"/>
      <c r="H968" s="110"/>
    </row>
    <row r="969" spans="5:8" ht="15.75" customHeight="1" x14ac:dyDescent="0.25">
      <c r="E969" s="110"/>
      <c r="F969" s="110"/>
      <c r="G969" s="110"/>
      <c r="H969" s="110"/>
    </row>
    <row r="970" spans="5:8" ht="15.75" customHeight="1" x14ac:dyDescent="0.25">
      <c r="E970" s="110"/>
      <c r="F970" s="110"/>
      <c r="G970" s="110"/>
      <c r="H970" s="110"/>
    </row>
    <row r="971" spans="5:8" ht="15.75" customHeight="1" x14ac:dyDescent="0.25">
      <c r="E971" s="110"/>
      <c r="F971" s="110"/>
      <c r="G971" s="110"/>
      <c r="H971" s="110"/>
    </row>
    <row r="972" spans="5:8" ht="15.75" customHeight="1" x14ac:dyDescent="0.25">
      <c r="E972" s="110"/>
      <c r="F972" s="110"/>
      <c r="G972" s="110"/>
      <c r="H972" s="110"/>
    </row>
    <row r="973" spans="5:8" ht="15.75" customHeight="1" x14ac:dyDescent="0.25">
      <c r="E973" s="110"/>
      <c r="F973" s="110"/>
      <c r="G973" s="110"/>
      <c r="H973" s="110"/>
    </row>
    <row r="974" spans="5:8" ht="15.75" customHeight="1" x14ac:dyDescent="0.25">
      <c r="E974" s="110"/>
      <c r="F974" s="110"/>
      <c r="G974" s="110"/>
      <c r="H974" s="110"/>
    </row>
    <row r="975" spans="5:8" ht="15.75" customHeight="1" x14ac:dyDescent="0.25">
      <c r="E975" s="110"/>
      <c r="F975" s="110"/>
      <c r="G975" s="110"/>
      <c r="H975" s="110"/>
    </row>
    <row r="976" spans="5:8" ht="15.75" customHeight="1" x14ac:dyDescent="0.25">
      <c r="E976" s="110"/>
      <c r="F976" s="110"/>
      <c r="G976" s="110"/>
      <c r="H976" s="110"/>
    </row>
    <row r="977" spans="5:8" ht="15.75" customHeight="1" x14ac:dyDescent="0.25">
      <c r="E977" s="110"/>
      <c r="F977" s="110"/>
      <c r="G977" s="110"/>
      <c r="H977" s="110"/>
    </row>
    <row r="978" spans="5:8" ht="15.75" customHeight="1" x14ac:dyDescent="0.25">
      <c r="E978" s="110"/>
      <c r="F978" s="110"/>
      <c r="G978" s="110"/>
      <c r="H978" s="110"/>
    </row>
    <row r="979" spans="5:8" ht="15.75" customHeight="1" x14ac:dyDescent="0.25">
      <c r="E979" s="110"/>
      <c r="F979" s="110"/>
      <c r="G979" s="110"/>
      <c r="H979" s="110"/>
    </row>
    <row r="980" spans="5:8" ht="15.75" customHeight="1" x14ac:dyDescent="0.25">
      <c r="E980" s="110"/>
      <c r="F980" s="110"/>
      <c r="G980" s="110"/>
      <c r="H980" s="110"/>
    </row>
    <row r="981" spans="5:8" ht="15.75" customHeight="1" x14ac:dyDescent="0.25">
      <c r="E981" s="110"/>
      <c r="F981" s="110"/>
      <c r="G981" s="110"/>
      <c r="H981" s="110"/>
    </row>
    <row r="982" spans="5:8" ht="15.75" customHeight="1" x14ac:dyDescent="0.25">
      <c r="E982" s="110"/>
      <c r="F982" s="110"/>
      <c r="G982" s="110"/>
      <c r="H982" s="110"/>
    </row>
    <row r="983" spans="5:8" ht="15.75" customHeight="1" x14ac:dyDescent="0.25">
      <c r="E983" s="110"/>
      <c r="F983" s="110"/>
      <c r="G983" s="110"/>
      <c r="H983" s="110"/>
    </row>
    <row r="984" spans="5:8" ht="15.75" customHeight="1" x14ac:dyDescent="0.25">
      <c r="E984" s="110"/>
      <c r="F984" s="110"/>
      <c r="G984" s="110"/>
      <c r="H984" s="110"/>
    </row>
    <row r="985" spans="5:8" ht="15.75" customHeight="1" x14ac:dyDescent="0.25">
      <c r="E985" s="110"/>
      <c r="F985" s="110"/>
      <c r="G985" s="110"/>
      <c r="H985" s="110"/>
    </row>
    <row r="986" spans="5:8" ht="15.75" customHeight="1" x14ac:dyDescent="0.25">
      <c r="E986" s="110"/>
      <c r="F986" s="110"/>
      <c r="G986" s="110"/>
      <c r="H986" s="110"/>
    </row>
    <row r="987" spans="5:8" ht="15.75" customHeight="1" x14ac:dyDescent="0.25">
      <c r="E987" s="110"/>
      <c r="F987" s="110"/>
      <c r="G987" s="110"/>
      <c r="H987" s="110"/>
    </row>
    <row r="988" spans="5:8" ht="15.75" customHeight="1" x14ac:dyDescent="0.25">
      <c r="E988" s="110"/>
      <c r="F988" s="110"/>
      <c r="G988" s="110"/>
      <c r="H988" s="110"/>
    </row>
    <row r="989" spans="5:8" ht="15.75" customHeight="1" x14ac:dyDescent="0.25">
      <c r="E989" s="110"/>
      <c r="F989" s="110"/>
      <c r="G989" s="110"/>
      <c r="H989" s="110"/>
    </row>
    <row r="990" spans="5:8" ht="15.75" customHeight="1" x14ac:dyDescent="0.25">
      <c r="E990" s="110"/>
      <c r="F990" s="110"/>
      <c r="G990" s="110"/>
      <c r="H990" s="110"/>
    </row>
    <row r="991" spans="5:8" ht="15.75" customHeight="1" x14ac:dyDescent="0.25">
      <c r="E991" s="110"/>
      <c r="F991" s="110"/>
      <c r="G991" s="110"/>
      <c r="H991" s="110"/>
    </row>
    <row r="992" spans="5:8" ht="15.75" customHeight="1" x14ac:dyDescent="0.25">
      <c r="E992" s="110"/>
      <c r="F992" s="110"/>
      <c r="G992" s="110"/>
      <c r="H992" s="110"/>
    </row>
    <row r="993" spans="5:8" ht="15.75" customHeight="1" x14ac:dyDescent="0.25">
      <c r="E993" s="110"/>
      <c r="F993" s="110"/>
      <c r="G993" s="110"/>
      <c r="H993" s="110"/>
    </row>
    <row r="994" spans="5:8" ht="15.75" customHeight="1" x14ac:dyDescent="0.25">
      <c r="E994" s="110"/>
      <c r="F994" s="110"/>
      <c r="G994" s="110"/>
      <c r="H994" s="110"/>
    </row>
    <row r="995" spans="5:8" ht="15.75" customHeight="1" x14ac:dyDescent="0.25">
      <c r="E995" s="110"/>
      <c r="F995" s="110"/>
      <c r="G995" s="110"/>
      <c r="H995" s="110"/>
    </row>
    <row r="996" spans="5:8" ht="15.75" customHeight="1" x14ac:dyDescent="0.25">
      <c r="E996" s="110"/>
      <c r="F996" s="110"/>
      <c r="G996" s="110"/>
      <c r="H996" s="110"/>
    </row>
    <row r="997" spans="5:8" ht="15.75" customHeight="1" x14ac:dyDescent="0.25">
      <c r="E997" s="110"/>
      <c r="F997" s="110"/>
      <c r="G997" s="110"/>
      <c r="H997" s="110"/>
    </row>
    <row r="998" spans="5:8" ht="15.75" customHeight="1" x14ac:dyDescent="0.25">
      <c r="E998" s="110"/>
      <c r="F998" s="110"/>
      <c r="G998" s="110"/>
      <c r="H998" s="110"/>
    </row>
    <row r="999" spans="5:8" ht="15.75" customHeight="1" x14ac:dyDescent="0.25">
      <c r="E999" s="110"/>
      <c r="F999" s="110"/>
      <c r="G999" s="110"/>
      <c r="H999" s="110"/>
    </row>
    <row r="1000" spans="5:8" ht="15.75" customHeight="1" x14ac:dyDescent="0.25">
      <c r="E1000" s="110"/>
      <c r="F1000" s="110"/>
      <c r="G1000" s="110"/>
      <c r="H1000" s="110"/>
    </row>
  </sheetData>
  <sheetProtection formatCells="0" formatColumns="0" formatRows="0" insertColumns="0" insertRows="0" insertHyperlinks="0" deleteColumns="0" deleteRows="0" selectLockedCells="1" sort="0" autoFilter="0" selectUnlockedCells="1"/>
  <mergeCells count="58">
    <mergeCell ref="B465:C465"/>
    <mergeCell ref="B469:C469"/>
    <mergeCell ref="B509:C509"/>
    <mergeCell ref="B541:C541"/>
    <mergeCell ref="B632:F632"/>
    <mergeCell ref="B633:F633"/>
    <mergeCell ref="D635:F635"/>
    <mergeCell ref="D642:F642"/>
    <mergeCell ref="D644:F644"/>
    <mergeCell ref="A646:H646"/>
    <mergeCell ref="A647:H648"/>
    <mergeCell ref="A650:C650"/>
    <mergeCell ref="E650:F650"/>
    <mergeCell ref="G650:H650"/>
    <mergeCell ref="E654:F654"/>
    <mergeCell ref="E651:F651"/>
    <mergeCell ref="G651:H651"/>
    <mergeCell ref="E652:F652"/>
    <mergeCell ref="G652:H652"/>
    <mergeCell ref="E653:F653"/>
    <mergeCell ref="G653:H653"/>
    <mergeCell ref="G654:H654"/>
    <mergeCell ref="A663:C664"/>
    <mergeCell ref="A665:H666"/>
    <mergeCell ref="G655:H655"/>
    <mergeCell ref="F657:H658"/>
    <mergeCell ref="F660:H664"/>
    <mergeCell ref="A655:B655"/>
    <mergeCell ref="E655:F655"/>
    <mergeCell ref="A660:C660"/>
    <mergeCell ref="A661:B661"/>
    <mergeCell ref="A662:B662"/>
    <mergeCell ref="C8:D8"/>
    <mergeCell ref="E8:H8"/>
    <mergeCell ref="E9:H9"/>
    <mergeCell ref="C10:D10"/>
    <mergeCell ref="E10:H10"/>
    <mergeCell ref="B16:C16"/>
    <mergeCell ref="B17:C17"/>
    <mergeCell ref="A1:H2"/>
    <mergeCell ref="A3:B8"/>
    <mergeCell ref="F3:G3"/>
    <mergeCell ref="F4:G4"/>
    <mergeCell ref="F5:G5"/>
    <mergeCell ref="E7:H7"/>
    <mergeCell ref="A9:B15"/>
    <mergeCell ref="C7:D7"/>
    <mergeCell ref="C9:D9"/>
    <mergeCell ref="E11:H11"/>
    <mergeCell ref="E12:H12"/>
    <mergeCell ref="E13:H13"/>
    <mergeCell ref="E14:H14"/>
    <mergeCell ref="E15:H15"/>
    <mergeCell ref="B81:C81"/>
    <mergeCell ref="B264:C264"/>
    <mergeCell ref="B309:C309"/>
    <mergeCell ref="B322:C322"/>
    <mergeCell ref="B450:C450"/>
  </mergeCells>
  <hyperlinks>
    <hyperlink ref="A9" r:id="rId1" xr:uid="{00000000-0004-0000-0200-000000000000}"/>
  </hyperlinks>
  <pageMargins left="0.19685039370078741" right="0.19685039370078741" top="0.62992125984251968" bottom="0.74803149606299213" header="0" footer="0"/>
  <pageSetup paperSize="9" orientation="portrait"/>
  <headerFooter>
    <oddFooter>&amp;C000000&amp;P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E824C"/>
  </sheetPr>
  <dimension ref="A1:V1000"/>
  <sheetViews>
    <sheetView showGridLines="0" workbookViewId="0">
      <selection sqref="A1:H2"/>
    </sheetView>
  </sheetViews>
  <sheetFormatPr baseColWidth="10" defaultColWidth="14.42578125" defaultRowHeight="15" customHeight="1" x14ac:dyDescent="0.25"/>
  <cols>
    <col min="1" max="1" width="10.7109375" customWidth="1"/>
    <col min="2" max="2" width="21.140625" customWidth="1"/>
    <col min="3" max="3" width="23.85546875" customWidth="1"/>
    <col min="4" max="4" width="5.7109375" customWidth="1"/>
    <col min="5" max="8" width="9.7109375" customWidth="1"/>
  </cols>
  <sheetData>
    <row r="1" spans="1:22" ht="15" customHeight="1" x14ac:dyDescent="0.25">
      <c r="A1" s="604" t="s">
        <v>2373</v>
      </c>
      <c r="B1" s="442"/>
      <c r="C1" s="442"/>
      <c r="D1" s="442"/>
      <c r="E1" s="442"/>
      <c r="F1" s="442"/>
      <c r="G1" s="442"/>
      <c r="H1" s="4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 thickBot="1" x14ac:dyDescent="0.3">
      <c r="A2" s="444"/>
      <c r="B2" s="445"/>
      <c r="C2" s="445"/>
      <c r="D2" s="445"/>
      <c r="E2" s="445"/>
      <c r="F2" s="445"/>
      <c r="G2" s="445"/>
      <c r="H2" s="4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x14ac:dyDescent="0.25">
      <c r="A3" s="447"/>
      <c r="B3" s="448"/>
      <c r="C3" s="2"/>
      <c r="D3" s="2"/>
      <c r="E3" s="188"/>
      <c r="F3" s="605" t="s">
        <v>0</v>
      </c>
      <c r="G3" s="606"/>
      <c r="H3" s="18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x14ac:dyDescent="0.25">
      <c r="A4" s="449"/>
      <c r="B4" s="450"/>
      <c r="C4" s="4"/>
      <c r="D4" s="4"/>
      <c r="E4" s="190"/>
      <c r="F4" s="607" t="s">
        <v>1</v>
      </c>
      <c r="G4" s="608"/>
      <c r="H4" s="19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 x14ac:dyDescent="0.25">
      <c r="A5" s="449"/>
      <c r="B5" s="450"/>
      <c r="C5" s="4"/>
      <c r="D5" s="4"/>
      <c r="E5" s="190"/>
      <c r="F5" s="607" t="s">
        <v>2</v>
      </c>
      <c r="G5" s="608"/>
      <c r="H5" s="19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 x14ac:dyDescent="0.25">
      <c r="A6" s="449"/>
      <c r="B6" s="450"/>
      <c r="C6" s="4"/>
      <c r="D6" s="4"/>
      <c r="E6" s="190"/>
      <c r="F6" s="190"/>
      <c r="G6" s="190"/>
      <c r="H6" s="19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5">
      <c r="A7" s="449"/>
      <c r="B7" s="450"/>
      <c r="C7" s="612" t="s">
        <v>3</v>
      </c>
      <c r="D7" s="613"/>
      <c r="E7" s="609" t="s">
        <v>4</v>
      </c>
      <c r="F7" s="572"/>
      <c r="G7" s="572"/>
      <c r="H7" s="48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 x14ac:dyDescent="0.25">
      <c r="A8" s="451"/>
      <c r="B8" s="452"/>
      <c r="C8" s="610" t="s">
        <v>1806</v>
      </c>
      <c r="D8" s="611"/>
      <c r="E8" s="603" t="s">
        <v>1807</v>
      </c>
      <c r="F8" s="516"/>
      <c r="G8" s="516"/>
      <c r="H8" s="5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 x14ac:dyDescent="0.25">
      <c r="A9" s="460" t="s">
        <v>7</v>
      </c>
      <c r="B9" s="448"/>
      <c r="C9" s="614" t="s">
        <v>1808</v>
      </c>
      <c r="D9" s="615"/>
      <c r="E9" s="603" t="s">
        <v>1809</v>
      </c>
      <c r="F9" s="516"/>
      <c r="G9" s="516"/>
      <c r="H9" s="5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 x14ac:dyDescent="0.25">
      <c r="A10" s="449"/>
      <c r="B10" s="450"/>
      <c r="C10" s="614" t="s">
        <v>1810</v>
      </c>
      <c r="D10" s="615"/>
      <c r="E10" s="603" t="s">
        <v>1811</v>
      </c>
      <c r="F10" s="516"/>
      <c r="G10" s="516"/>
      <c r="H10" s="5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449"/>
      <c r="B11" s="450"/>
      <c r="C11" s="8" t="s">
        <v>1812</v>
      </c>
      <c r="D11" s="9"/>
      <c r="E11" s="603" t="s">
        <v>1813</v>
      </c>
      <c r="F11" s="516"/>
      <c r="G11" s="516"/>
      <c r="H11" s="5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449"/>
      <c r="B12" s="450"/>
      <c r="C12" s="10" t="s">
        <v>1814</v>
      </c>
      <c r="D12" s="11"/>
      <c r="E12" s="616" t="s">
        <v>1815</v>
      </c>
      <c r="F12" s="516"/>
      <c r="G12" s="516"/>
      <c r="H12" s="5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 x14ac:dyDescent="0.25">
      <c r="A13" s="449"/>
      <c r="B13" s="450"/>
      <c r="C13" s="8" t="s">
        <v>1816</v>
      </c>
      <c r="D13" s="9"/>
      <c r="E13" s="603" t="s">
        <v>1817</v>
      </c>
      <c r="F13" s="516"/>
      <c r="G13" s="516"/>
      <c r="H13" s="5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449"/>
      <c r="B14" s="450"/>
      <c r="C14" s="8" t="s">
        <v>1818</v>
      </c>
      <c r="D14" s="9"/>
      <c r="E14" s="603" t="s">
        <v>1819</v>
      </c>
      <c r="F14" s="516"/>
      <c r="G14" s="516"/>
      <c r="H14" s="5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thickBot="1" x14ac:dyDescent="0.3">
      <c r="A15" s="451"/>
      <c r="B15" s="452"/>
      <c r="C15" s="8" t="s">
        <v>1820</v>
      </c>
      <c r="D15" s="9"/>
      <c r="E15" s="603" t="s">
        <v>1821</v>
      </c>
      <c r="F15" s="516"/>
      <c r="G15" s="516"/>
      <c r="H15" s="5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thickBot="1" x14ac:dyDescent="0.3">
      <c r="A16" s="194" t="s">
        <v>22</v>
      </c>
      <c r="B16" s="600" t="s">
        <v>23</v>
      </c>
      <c r="C16" s="436"/>
      <c r="D16" s="195" t="s">
        <v>24</v>
      </c>
      <c r="E16" s="196" t="s">
        <v>25</v>
      </c>
      <c r="F16" s="196" t="s">
        <v>26</v>
      </c>
      <c r="G16" s="197" t="s">
        <v>27</v>
      </c>
      <c r="H16" s="198" t="s">
        <v>28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35"/>
      <c r="B17" s="601" t="s">
        <v>1822</v>
      </c>
      <c r="C17" s="572"/>
      <c r="D17" s="572"/>
      <c r="E17" s="572"/>
      <c r="F17" s="430"/>
      <c r="G17" s="137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35"/>
      <c r="B18" s="602" t="s">
        <v>1823</v>
      </c>
      <c r="C18" s="509"/>
      <c r="D18" s="199"/>
      <c r="E18" s="200"/>
      <c r="F18" s="201"/>
      <c r="G18" s="202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3">
      <c r="A19" s="203" t="s">
        <v>1824</v>
      </c>
      <c r="B19" s="591" t="s">
        <v>1825</v>
      </c>
      <c r="C19" s="430"/>
      <c r="D19" s="340">
        <v>0</v>
      </c>
      <c r="E19" s="204">
        <v>36.9</v>
      </c>
      <c r="F19" s="204">
        <v>44.28</v>
      </c>
      <c r="G19" s="205">
        <f t="shared" ref="G19:G25" si="0">D19*E19</f>
        <v>0</v>
      </c>
      <c r="H19" s="206">
        <f t="shared" ref="H19:H25" si="1">F19*D19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3">
      <c r="A20" s="203" t="s">
        <v>1826</v>
      </c>
      <c r="B20" s="564" t="s">
        <v>1827</v>
      </c>
      <c r="C20" s="430"/>
      <c r="D20" s="340">
        <v>0</v>
      </c>
      <c r="E20" s="207">
        <v>36.9</v>
      </c>
      <c r="F20" s="207">
        <v>44.28</v>
      </c>
      <c r="G20" s="205">
        <f t="shared" si="0"/>
        <v>0</v>
      </c>
      <c r="H20" s="206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3">
      <c r="A21" s="203" t="s">
        <v>1828</v>
      </c>
      <c r="B21" s="564" t="s">
        <v>1829</v>
      </c>
      <c r="C21" s="430"/>
      <c r="D21" s="340">
        <v>0</v>
      </c>
      <c r="E21" s="207">
        <v>20</v>
      </c>
      <c r="F21" s="207">
        <v>24</v>
      </c>
      <c r="G21" s="205">
        <f t="shared" si="0"/>
        <v>0</v>
      </c>
      <c r="H21" s="206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3">
      <c r="A22" s="203" t="s">
        <v>1830</v>
      </c>
      <c r="B22" s="564" t="s">
        <v>1831</v>
      </c>
      <c r="C22" s="430"/>
      <c r="D22" s="340">
        <v>0</v>
      </c>
      <c r="E22" s="207">
        <v>21.1</v>
      </c>
      <c r="F22" s="207">
        <v>25.32</v>
      </c>
      <c r="G22" s="205">
        <f t="shared" si="0"/>
        <v>0</v>
      </c>
      <c r="H22" s="206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 x14ac:dyDescent="0.3">
      <c r="A23" s="203" t="s">
        <v>1832</v>
      </c>
      <c r="B23" s="564" t="s">
        <v>1833</v>
      </c>
      <c r="C23" s="430"/>
      <c r="D23" s="340">
        <v>0</v>
      </c>
      <c r="E23" s="207">
        <v>22.6</v>
      </c>
      <c r="F23" s="207">
        <v>27.12</v>
      </c>
      <c r="G23" s="205">
        <f t="shared" si="0"/>
        <v>0</v>
      </c>
      <c r="H23" s="206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3">
      <c r="A24" s="203" t="s">
        <v>1834</v>
      </c>
      <c r="B24" s="564" t="s">
        <v>1835</v>
      </c>
      <c r="C24" s="430"/>
      <c r="D24" s="340">
        <v>0</v>
      </c>
      <c r="E24" s="207">
        <v>20.5</v>
      </c>
      <c r="F24" s="207">
        <v>24.6</v>
      </c>
      <c r="G24" s="205">
        <f t="shared" si="0"/>
        <v>0</v>
      </c>
      <c r="H24" s="206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 x14ac:dyDescent="0.3">
      <c r="A25" s="203" t="s">
        <v>1836</v>
      </c>
      <c r="B25" s="564" t="s">
        <v>1837</v>
      </c>
      <c r="C25" s="430"/>
      <c r="D25" s="341">
        <v>0</v>
      </c>
      <c r="E25" s="207">
        <v>37.799999999999997</v>
      </c>
      <c r="F25" s="207">
        <v>45.36</v>
      </c>
      <c r="G25" s="208">
        <f t="shared" si="0"/>
        <v>0</v>
      </c>
      <c r="H25" s="206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x14ac:dyDescent="0.25">
      <c r="A26" s="35"/>
      <c r="B26" s="17"/>
      <c r="C26" s="17"/>
      <c r="D26" s="342"/>
      <c r="E26" s="209"/>
      <c r="F26" s="210" t="s">
        <v>100</v>
      </c>
      <c r="G26" s="211">
        <f t="shared" ref="G26:H26" si="2">SUM(G19:G25)</f>
        <v>0</v>
      </c>
      <c r="H26" s="212">
        <f t="shared" si="2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customHeight="1" x14ac:dyDescent="0.25">
      <c r="A27" s="213"/>
      <c r="B27" s="593" t="s">
        <v>1838</v>
      </c>
      <c r="C27" s="566"/>
      <c r="D27" s="343"/>
      <c r="E27" s="214"/>
      <c r="F27" s="215"/>
      <c r="G27" s="214"/>
      <c r="H27" s="2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customHeight="1" x14ac:dyDescent="0.3">
      <c r="A28" s="203" t="s">
        <v>1839</v>
      </c>
      <c r="B28" s="591" t="s">
        <v>1840</v>
      </c>
      <c r="C28" s="430"/>
      <c r="D28" s="340">
        <v>0</v>
      </c>
      <c r="E28" s="207">
        <v>42.9</v>
      </c>
      <c r="F28" s="207">
        <v>51.48</v>
      </c>
      <c r="G28" s="217">
        <f t="shared" ref="G28:G34" si="3">D28*E28</f>
        <v>0</v>
      </c>
      <c r="H28" s="206">
        <f t="shared" ref="H28:H34" si="4">F28*D28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customHeight="1" x14ac:dyDescent="0.3">
      <c r="A29" s="203" t="s">
        <v>1841</v>
      </c>
      <c r="B29" s="564" t="s">
        <v>1842</v>
      </c>
      <c r="C29" s="430"/>
      <c r="D29" s="340">
        <v>0</v>
      </c>
      <c r="E29" s="207">
        <v>42.2</v>
      </c>
      <c r="F29" s="207">
        <v>50.64</v>
      </c>
      <c r="G29" s="217">
        <f t="shared" si="3"/>
        <v>0</v>
      </c>
      <c r="H29" s="206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customHeight="1" x14ac:dyDescent="0.3">
      <c r="A30" s="203" t="s">
        <v>1843</v>
      </c>
      <c r="B30" s="564" t="s">
        <v>1844</v>
      </c>
      <c r="C30" s="430"/>
      <c r="D30" s="340">
        <v>0</v>
      </c>
      <c r="E30" s="207">
        <v>34.6</v>
      </c>
      <c r="F30" s="207">
        <v>41.52</v>
      </c>
      <c r="G30" s="217">
        <f t="shared" si="3"/>
        <v>0</v>
      </c>
      <c r="H30" s="206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 x14ac:dyDescent="0.3">
      <c r="A31" s="203" t="s">
        <v>1845</v>
      </c>
      <c r="B31" s="564" t="s">
        <v>1846</v>
      </c>
      <c r="C31" s="430"/>
      <c r="D31" s="340">
        <v>0</v>
      </c>
      <c r="E31" s="207">
        <v>34.6</v>
      </c>
      <c r="F31" s="207">
        <v>41.52</v>
      </c>
      <c r="G31" s="217">
        <f t="shared" si="3"/>
        <v>0</v>
      </c>
      <c r="H31" s="206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customHeight="1" x14ac:dyDescent="0.3">
      <c r="A32" s="203" t="s">
        <v>1847</v>
      </c>
      <c r="B32" s="564" t="s">
        <v>1848</v>
      </c>
      <c r="C32" s="430"/>
      <c r="D32" s="340">
        <v>0</v>
      </c>
      <c r="E32" s="207">
        <v>34.6</v>
      </c>
      <c r="F32" s="207">
        <v>41.52</v>
      </c>
      <c r="G32" s="217">
        <f t="shared" si="3"/>
        <v>0</v>
      </c>
      <c r="H32" s="206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customHeight="1" x14ac:dyDescent="0.3">
      <c r="A33" s="203" t="s">
        <v>1849</v>
      </c>
      <c r="B33" s="564" t="s">
        <v>1850</v>
      </c>
      <c r="C33" s="430"/>
      <c r="D33" s="340">
        <v>0</v>
      </c>
      <c r="E33" s="207">
        <v>34.6</v>
      </c>
      <c r="F33" s="207">
        <v>41.52</v>
      </c>
      <c r="G33" s="217">
        <f t="shared" si="3"/>
        <v>0</v>
      </c>
      <c r="H33" s="206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 x14ac:dyDescent="0.3">
      <c r="A34" s="203" t="s">
        <v>1851</v>
      </c>
      <c r="B34" s="564" t="s">
        <v>1852</v>
      </c>
      <c r="C34" s="430"/>
      <c r="D34" s="341">
        <v>0</v>
      </c>
      <c r="E34" s="207">
        <v>34.6</v>
      </c>
      <c r="F34" s="207">
        <v>41.52</v>
      </c>
      <c r="G34" s="218">
        <f t="shared" si="3"/>
        <v>0</v>
      </c>
      <c r="H34" s="206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 x14ac:dyDescent="0.25">
      <c r="A35" s="35"/>
      <c r="B35" s="17"/>
      <c r="C35" s="17"/>
      <c r="D35" s="342"/>
      <c r="E35" s="209"/>
      <c r="F35" s="210" t="s">
        <v>100</v>
      </c>
      <c r="G35" s="211">
        <f t="shared" ref="G35:H35" si="5">SUM(G28:G34)</f>
        <v>0</v>
      </c>
      <c r="H35" s="212">
        <f t="shared" si="5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 x14ac:dyDescent="0.25">
      <c r="A36" s="35"/>
      <c r="B36" s="593" t="s">
        <v>1853</v>
      </c>
      <c r="C36" s="566"/>
      <c r="D36" s="344"/>
      <c r="E36" s="214"/>
      <c r="F36" s="219"/>
      <c r="G36" s="220"/>
      <c r="H36" s="2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3">
      <c r="A37" s="203" t="s">
        <v>1854</v>
      </c>
      <c r="B37" s="564" t="s">
        <v>1855</v>
      </c>
      <c r="C37" s="430"/>
      <c r="D37" s="340">
        <v>0</v>
      </c>
      <c r="E37" s="207">
        <v>32.4</v>
      </c>
      <c r="F37" s="207">
        <v>38.880000000000003</v>
      </c>
      <c r="G37" s="217">
        <f t="shared" ref="G37:G45" si="6">D37*E37</f>
        <v>0</v>
      </c>
      <c r="H37" s="206">
        <f t="shared" ref="H37:H45" si="7">F37*D37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3">
      <c r="A38" s="203" t="s">
        <v>1856</v>
      </c>
      <c r="B38" s="564" t="s">
        <v>1857</v>
      </c>
      <c r="C38" s="430"/>
      <c r="D38" s="340">
        <v>0</v>
      </c>
      <c r="E38" s="207">
        <v>32.4</v>
      </c>
      <c r="F38" s="207">
        <v>38.880000000000003</v>
      </c>
      <c r="G38" s="217">
        <f t="shared" si="6"/>
        <v>0</v>
      </c>
      <c r="H38" s="206">
        <f t="shared" si="7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 x14ac:dyDescent="0.3">
      <c r="A39" s="203" t="s">
        <v>1858</v>
      </c>
      <c r="B39" s="564" t="s">
        <v>1859</v>
      </c>
      <c r="C39" s="430"/>
      <c r="D39" s="340">
        <v>0</v>
      </c>
      <c r="E39" s="207">
        <v>32.4</v>
      </c>
      <c r="F39" s="207">
        <v>38.880000000000003</v>
      </c>
      <c r="G39" s="217">
        <f t="shared" si="6"/>
        <v>0</v>
      </c>
      <c r="H39" s="206">
        <f t="shared" si="7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customHeight="1" x14ac:dyDescent="0.3">
      <c r="A40" s="203" t="s">
        <v>1860</v>
      </c>
      <c r="B40" s="564" t="s">
        <v>1859</v>
      </c>
      <c r="C40" s="430"/>
      <c r="D40" s="340">
        <v>0</v>
      </c>
      <c r="E40" s="207">
        <v>32.4</v>
      </c>
      <c r="F40" s="207">
        <v>38.880000000000003</v>
      </c>
      <c r="G40" s="217">
        <f t="shared" si="6"/>
        <v>0</v>
      </c>
      <c r="H40" s="206">
        <f t="shared" si="7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 x14ac:dyDescent="0.3">
      <c r="A41" s="203" t="s">
        <v>1861</v>
      </c>
      <c r="B41" s="591" t="s">
        <v>2357</v>
      </c>
      <c r="C41" s="592"/>
      <c r="D41" s="340">
        <v>0</v>
      </c>
      <c r="E41" s="207">
        <v>37.799999999999997</v>
      </c>
      <c r="F41" s="207">
        <v>45.36</v>
      </c>
      <c r="G41" s="217">
        <f t="shared" si="6"/>
        <v>0</v>
      </c>
      <c r="H41" s="206">
        <f t="shared" si="7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customHeight="1" x14ac:dyDescent="0.3">
      <c r="A42" s="203" t="s">
        <v>1862</v>
      </c>
      <c r="B42" s="591" t="s">
        <v>2358</v>
      </c>
      <c r="C42" s="592"/>
      <c r="D42" s="340">
        <v>0</v>
      </c>
      <c r="E42" s="207">
        <v>37.799999999999997</v>
      </c>
      <c r="F42" s="207">
        <v>45.36</v>
      </c>
      <c r="G42" s="217">
        <f t="shared" si="6"/>
        <v>0</v>
      </c>
      <c r="H42" s="206">
        <f t="shared" si="7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 x14ac:dyDescent="0.3">
      <c r="A43" s="203" t="s">
        <v>1863</v>
      </c>
      <c r="B43" s="564" t="s">
        <v>1864</v>
      </c>
      <c r="C43" s="430"/>
      <c r="D43" s="340">
        <v>0</v>
      </c>
      <c r="E43" s="207">
        <v>27</v>
      </c>
      <c r="F43" s="207">
        <v>32.4</v>
      </c>
      <c r="G43" s="217">
        <f t="shared" si="6"/>
        <v>0</v>
      </c>
      <c r="H43" s="206">
        <f t="shared" si="7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customHeight="1" x14ac:dyDescent="0.3">
      <c r="A44" s="203" t="s">
        <v>1865</v>
      </c>
      <c r="B44" s="564" t="s">
        <v>1866</v>
      </c>
      <c r="C44" s="430"/>
      <c r="D44" s="340">
        <v>0</v>
      </c>
      <c r="E44" s="207">
        <v>27</v>
      </c>
      <c r="F44" s="207">
        <v>32.4</v>
      </c>
      <c r="G44" s="217">
        <f t="shared" si="6"/>
        <v>0</v>
      </c>
      <c r="H44" s="206">
        <f t="shared" si="7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customHeight="1" x14ac:dyDescent="0.3">
      <c r="A45" s="203" t="s">
        <v>1867</v>
      </c>
      <c r="B45" s="564" t="s">
        <v>1868</v>
      </c>
      <c r="C45" s="430"/>
      <c r="D45" s="341">
        <v>0</v>
      </c>
      <c r="E45" s="207">
        <v>27</v>
      </c>
      <c r="F45" s="207">
        <v>32.4</v>
      </c>
      <c r="G45" s="218">
        <f t="shared" si="6"/>
        <v>0</v>
      </c>
      <c r="H45" s="206">
        <f t="shared" si="7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35"/>
      <c r="B46" s="17"/>
      <c r="C46" s="17"/>
      <c r="D46" s="342"/>
      <c r="E46" s="209"/>
      <c r="F46" s="210" t="s">
        <v>100</v>
      </c>
      <c r="G46" s="211">
        <f t="shared" ref="G46:H46" si="8">SUM(G37:G45)</f>
        <v>0</v>
      </c>
      <c r="H46" s="212">
        <f t="shared" si="8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35"/>
      <c r="B47" s="593" t="s">
        <v>1869</v>
      </c>
      <c r="C47" s="566"/>
      <c r="D47" s="344"/>
      <c r="E47" s="214"/>
      <c r="F47" s="222"/>
      <c r="G47" s="220"/>
      <c r="H47" s="2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 x14ac:dyDescent="0.3">
      <c r="A48" s="223" t="s">
        <v>1870</v>
      </c>
      <c r="B48" s="564" t="s">
        <v>1871</v>
      </c>
      <c r="C48" s="430"/>
      <c r="D48" s="341">
        <v>0</v>
      </c>
      <c r="E48" s="207">
        <v>47.2</v>
      </c>
      <c r="F48" s="207">
        <v>56.64</v>
      </c>
      <c r="G48" s="218">
        <f>D48*E48</f>
        <v>0</v>
      </c>
      <c r="H48" s="206">
        <f>F48*D48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customHeight="1" x14ac:dyDescent="0.25">
      <c r="A49" s="35"/>
      <c r="B49" s="17"/>
      <c r="C49" s="17"/>
      <c r="D49" s="342"/>
      <c r="E49" s="209"/>
      <c r="F49" s="210" t="s">
        <v>100</v>
      </c>
      <c r="G49" s="211">
        <f t="shared" ref="G49:H49" si="9">G48</f>
        <v>0</v>
      </c>
      <c r="H49" s="212">
        <f t="shared" si="9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 x14ac:dyDescent="0.25">
      <c r="A50" s="35"/>
      <c r="B50" s="593" t="s">
        <v>1872</v>
      </c>
      <c r="C50" s="566"/>
      <c r="D50" s="344"/>
      <c r="E50" s="214"/>
      <c r="F50" s="222"/>
      <c r="G50" s="220"/>
      <c r="H50" s="2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 x14ac:dyDescent="0.3">
      <c r="A51" s="203" t="s">
        <v>1873</v>
      </c>
      <c r="B51" s="564" t="s">
        <v>1874</v>
      </c>
      <c r="C51" s="430"/>
      <c r="D51" s="341">
        <v>0</v>
      </c>
      <c r="E51" s="207">
        <v>27.6</v>
      </c>
      <c r="F51" s="207">
        <v>33.119999999999997</v>
      </c>
      <c r="G51" s="218">
        <f>D51*E51</f>
        <v>0</v>
      </c>
      <c r="H51" s="206">
        <f>F51*D51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customHeight="1" x14ac:dyDescent="0.3">
      <c r="A52" s="213"/>
      <c r="B52" s="224"/>
      <c r="C52" s="225"/>
      <c r="D52" s="226"/>
      <c r="E52" s="227"/>
      <c r="F52" s="210" t="s">
        <v>100</v>
      </c>
      <c r="G52" s="211">
        <f t="shared" ref="G52:H52" si="10">G51</f>
        <v>0</v>
      </c>
      <c r="H52" s="212">
        <f t="shared" si="10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3">
      <c r="A53" s="228"/>
      <c r="B53" s="229"/>
      <c r="C53" s="230"/>
      <c r="D53" s="231"/>
      <c r="E53" s="232"/>
      <c r="F53" s="233"/>
      <c r="G53" s="36"/>
      <c r="H53" s="23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 x14ac:dyDescent="0.25">
      <c r="A54" s="35"/>
      <c r="B54" s="594" t="s">
        <v>1875</v>
      </c>
      <c r="C54" s="595"/>
      <c r="D54" s="595"/>
      <c r="E54" s="595"/>
      <c r="F54" s="595"/>
      <c r="G54" s="137"/>
      <c r="H54" s="1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customHeight="1" x14ac:dyDescent="0.25">
      <c r="A55" s="35"/>
      <c r="B55" s="596" t="s">
        <v>1876</v>
      </c>
      <c r="C55" s="597"/>
      <c r="D55" s="423"/>
      <c r="E55" s="200"/>
      <c r="F55" s="201"/>
      <c r="G55" s="202"/>
      <c r="H55" s="1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customHeight="1" x14ac:dyDescent="0.3">
      <c r="A56" s="235" t="s">
        <v>1877</v>
      </c>
      <c r="B56" s="598" t="s">
        <v>1878</v>
      </c>
      <c r="C56" s="599"/>
      <c r="D56" s="345">
        <v>0</v>
      </c>
      <c r="E56" s="236">
        <v>24.3</v>
      </c>
      <c r="F56" s="236">
        <v>29.16</v>
      </c>
      <c r="G56" s="205">
        <f t="shared" ref="G56:G73" si="11">D56*E56</f>
        <v>0</v>
      </c>
      <c r="H56" s="206">
        <f t="shared" ref="H56:H73" si="12">F56*D56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customHeight="1" x14ac:dyDescent="0.3">
      <c r="A57" s="235" t="s">
        <v>1879</v>
      </c>
      <c r="B57" s="564" t="s">
        <v>1880</v>
      </c>
      <c r="C57" s="430"/>
      <c r="D57" s="345">
        <v>0</v>
      </c>
      <c r="E57" s="207">
        <v>30.3</v>
      </c>
      <c r="F57" s="207">
        <v>36.36</v>
      </c>
      <c r="G57" s="205">
        <f t="shared" si="11"/>
        <v>0</v>
      </c>
      <c r="H57" s="206">
        <f t="shared" si="12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customHeight="1" x14ac:dyDescent="0.3">
      <c r="A58" s="235" t="s">
        <v>1881</v>
      </c>
      <c r="B58" s="564" t="s">
        <v>1882</v>
      </c>
      <c r="C58" s="430"/>
      <c r="D58" s="345">
        <v>0</v>
      </c>
      <c r="E58" s="207">
        <v>24.3</v>
      </c>
      <c r="F58" s="207">
        <v>29.16</v>
      </c>
      <c r="G58" s="205">
        <f t="shared" si="11"/>
        <v>0</v>
      </c>
      <c r="H58" s="206">
        <f t="shared" si="12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customHeight="1" x14ac:dyDescent="0.3">
      <c r="A59" s="235" t="s">
        <v>1883</v>
      </c>
      <c r="B59" s="564" t="s">
        <v>1884</v>
      </c>
      <c r="C59" s="430"/>
      <c r="D59" s="345">
        <v>0</v>
      </c>
      <c r="E59" s="207">
        <v>24.3</v>
      </c>
      <c r="F59" s="207">
        <v>29.16</v>
      </c>
      <c r="G59" s="205">
        <f t="shared" si="11"/>
        <v>0</v>
      </c>
      <c r="H59" s="206">
        <f t="shared" si="12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customHeight="1" x14ac:dyDescent="0.3">
      <c r="A60" s="235" t="s">
        <v>1885</v>
      </c>
      <c r="B60" s="564" t="s">
        <v>1886</v>
      </c>
      <c r="C60" s="430"/>
      <c r="D60" s="345">
        <v>0</v>
      </c>
      <c r="E60" s="207">
        <v>24.3</v>
      </c>
      <c r="F60" s="207">
        <v>29.16</v>
      </c>
      <c r="G60" s="205">
        <f t="shared" si="11"/>
        <v>0</v>
      </c>
      <c r="H60" s="206">
        <f t="shared" si="12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customHeight="1" x14ac:dyDescent="0.3">
      <c r="A61" s="235" t="s">
        <v>1887</v>
      </c>
      <c r="B61" s="564" t="s">
        <v>1888</v>
      </c>
      <c r="C61" s="430"/>
      <c r="D61" s="345">
        <v>0</v>
      </c>
      <c r="E61" s="207">
        <v>24.3</v>
      </c>
      <c r="F61" s="207">
        <v>29.16</v>
      </c>
      <c r="G61" s="205">
        <f t="shared" si="11"/>
        <v>0</v>
      </c>
      <c r="H61" s="206">
        <f t="shared" si="12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customHeight="1" x14ac:dyDescent="0.3">
      <c r="A62" s="235" t="s">
        <v>1889</v>
      </c>
      <c r="B62" s="564" t="s">
        <v>1890</v>
      </c>
      <c r="C62" s="430"/>
      <c r="D62" s="345">
        <v>0</v>
      </c>
      <c r="E62" s="207">
        <v>24.3</v>
      </c>
      <c r="F62" s="207">
        <v>29.16</v>
      </c>
      <c r="G62" s="205">
        <f t="shared" si="11"/>
        <v>0</v>
      </c>
      <c r="H62" s="206">
        <f t="shared" si="12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customHeight="1" x14ac:dyDescent="0.3">
      <c r="A63" s="235" t="s">
        <v>1891</v>
      </c>
      <c r="B63" s="564" t="s">
        <v>252</v>
      </c>
      <c r="C63" s="430"/>
      <c r="D63" s="345">
        <v>0</v>
      </c>
      <c r="E63" s="207">
        <v>24.3</v>
      </c>
      <c r="F63" s="207">
        <v>29.16</v>
      </c>
      <c r="G63" s="205">
        <f t="shared" si="11"/>
        <v>0</v>
      </c>
      <c r="H63" s="206">
        <f t="shared" si="12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customHeight="1" x14ac:dyDescent="0.3">
      <c r="A64" s="235" t="s">
        <v>1892</v>
      </c>
      <c r="B64" s="564" t="s">
        <v>1893</v>
      </c>
      <c r="C64" s="430"/>
      <c r="D64" s="345">
        <v>0</v>
      </c>
      <c r="E64" s="207">
        <v>24.3</v>
      </c>
      <c r="F64" s="207">
        <v>29.16</v>
      </c>
      <c r="G64" s="205">
        <f t="shared" si="11"/>
        <v>0</v>
      </c>
      <c r="H64" s="206">
        <f t="shared" si="12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customHeight="1" x14ac:dyDescent="0.3">
      <c r="A65" s="235" t="s">
        <v>1894</v>
      </c>
      <c r="B65" s="564" t="s">
        <v>39</v>
      </c>
      <c r="C65" s="430"/>
      <c r="D65" s="345">
        <v>0</v>
      </c>
      <c r="E65" s="207">
        <v>24.3</v>
      </c>
      <c r="F65" s="207">
        <v>29.16</v>
      </c>
      <c r="G65" s="205">
        <f t="shared" si="11"/>
        <v>0</v>
      </c>
      <c r="H65" s="206">
        <f t="shared" si="12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customHeight="1" x14ac:dyDescent="0.3">
      <c r="A66" s="235" t="s">
        <v>1895</v>
      </c>
      <c r="B66" s="564" t="s">
        <v>1896</v>
      </c>
      <c r="C66" s="430"/>
      <c r="D66" s="345">
        <v>0</v>
      </c>
      <c r="E66" s="207">
        <v>24.3</v>
      </c>
      <c r="F66" s="207">
        <v>29.16</v>
      </c>
      <c r="G66" s="205">
        <f t="shared" si="11"/>
        <v>0</v>
      </c>
      <c r="H66" s="206">
        <f t="shared" si="12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customHeight="1" x14ac:dyDescent="0.3">
      <c r="A67" s="237" t="s">
        <v>1897</v>
      </c>
      <c r="B67" s="587" t="s">
        <v>1898</v>
      </c>
      <c r="C67" s="430"/>
      <c r="D67" s="346">
        <v>0</v>
      </c>
      <c r="E67" s="238"/>
      <c r="F67" s="238"/>
      <c r="G67" s="239">
        <f t="shared" si="11"/>
        <v>0</v>
      </c>
      <c r="H67" s="240">
        <f t="shared" si="12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 x14ac:dyDescent="0.3">
      <c r="A68" s="235" t="s">
        <v>1899</v>
      </c>
      <c r="B68" s="564" t="s">
        <v>1900</v>
      </c>
      <c r="C68" s="430"/>
      <c r="D68" s="345">
        <v>0</v>
      </c>
      <c r="E68" s="207">
        <v>24.3</v>
      </c>
      <c r="F68" s="207">
        <v>29.16</v>
      </c>
      <c r="G68" s="205">
        <f t="shared" si="11"/>
        <v>0</v>
      </c>
      <c r="H68" s="206">
        <f t="shared" si="12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customHeight="1" x14ac:dyDescent="0.3">
      <c r="A69" s="235" t="s">
        <v>1901</v>
      </c>
      <c r="B69" s="564" t="s">
        <v>1902</v>
      </c>
      <c r="C69" s="430"/>
      <c r="D69" s="345">
        <v>0</v>
      </c>
      <c r="E69" s="207">
        <v>101.8</v>
      </c>
      <c r="F69" s="207">
        <v>122.16</v>
      </c>
      <c r="G69" s="205">
        <f t="shared" si="11"/>
        <v>0</v>
      </c>
      <c r="H69" s="206">
        <f t="shared" si="12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customHeight="1" x14ac:dyDescent="0.3">
      <c r="A70" s="235" t="s">
        <v>1903</v>
      </c>
      <c r="B70" s="564" t="s">
        <v>1904</v>
      </c>
      <c r="C70" s="430"/>
      <c r="D70" s="345">
        <v>0</v>
      </c>
      <c r="E70" s="207">
        <v>5.3</v>
      </c>
      <c r="F70" s="207">
        <v>6.36</v>
      </c>
      <c r="G70" s="205">
        <f t="shared" si="11"/>
        <v>0</v>
      </c>
      <c r="H70" s="206">
        <f t="shared" si="12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 x14ac:dyDescent="0.3">
      <c r="A71" s="235" t="s">
        <v>1905</v>
      </c>
      <c r="B71" s="564" t="s">
        <v>2359</v>
      </c>
      <c r="C71" s="430"/>
      <c r="D71" s="345">
        <v>0</v>
      </c>
      <c r="E71" s="207">
        <v>5.3</v>
      </c>
      <c r="F71" s="207">
        <v>6.36</v>
      </c>
      <c r="G71" s="205">
        <f t="shared" si="11"/>
        <v>0</v>
      </c>
      <c r="H71" s="206">
        <f t="shared" si="12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customHeight="1" x14ac:dyDescent="0.3">
      <c r="A72" s="235" t="s">
        <v>1907</v>
      </c>
      <c r="B72" s="564" t="s">
        <v>1908</v>
      </c>
      <c r="C72" s="430"/>
      <c r="D72" s="345">
        <v>0</v>
      </c>
      <c r="E72" s="207">
        <v>28.6</v>
      </c>
      <c r="F72" s="207">
        <v>34.32</v>
      </c>
      <c r="G72" s="205">
        <f t="shared" si="11"/>
        <v>0</v>
      </c>
      <c r="H72" s="206">
        <f t="shared" si="12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customHeight="1" x14ac:dyDescent="0.3">
      <c r="A73" s="235" t="s">
        <v>1909</v>
      </c>
      <c r="B73" s="564" t="s">
        <v>1910</v>
      </c>
      <c r="C73" s="430"/>
      <c r="D73" s="345">
        <v>0</v>
      </c>
      <c r="E73" s="207">
        <v>24.3</v>
      </c>
      <c r="F73" s="207">
        <v>29.16</v>
      </c>
      <c r="G73" s="208">
        <f t="shared" si="11"/>
        <v>0</v>
      </c>
      <c r="H73" s="206">
        <f t="shared" si="12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customHeight="1" x14ac:dyDescent="0.25">
      <c r="A74" s="35"/>
      <c r="B74" s="17"/>
      <c r="C74" s="17"/>
      <c r="D74" s="332"/>
      <c r="E74" s="36"/>
      <c r="F74" s="210"/>
      <c r="G74" s="211">
        <f t="shared" ref="G74:H74" si="13">SUM(G56:G73)</f>
        <v>0</v>
      </c>
      <c r="H74" s="212">
        <f t="shared" si="13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 x14ac:dyDescent="0.25">
      <c r="A75" s="35"/>
      <c r="B75" s="584" t="s">
        <v>280</v>
      </c>
      <c r="C75" s="566"/>
      <c r="D75" s="332"/>
      <c r="E75" s="36"/>
      <c r="F75" s="164"/>
      <c r="G75" s="114"/>
      <c r="H75" s="24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 x14ac:dyDescent="0.3">
      <c r="A76" s="235" t="s">
        <v>1911</v>
      </c>
      <c r="B76" s="564" t="s">
        <v>1912</v>
      </c>
      <c r="C76" s="430"/>
      <c r="D76" s="340">
        <v>0</v>
      </c>
      <c r="E76" s="207">
        <v>49.8</v>
      </c>
      <c r="F76" s="207">
        <v>59.76</v>
      </c>
      <c r="G76" s="217">
        <f t="shared" ref="G76:G131" si="14">D76*E76</f>
        <v>0</v>
      </c>
      <c r="H76" s="206">
        <f t="shared" ref="H76:H131" si="15">F76*D76</f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customHeight="1" x14ac:dyDescent="0.3">
      <c r="A77" s="235" t="s">
        <v>1913</v>
      </c>
      <c r="B77" s="564" t="s">
        <v>2360</v>
      </c>
      <c r="C77" s="430"/>
      <c r="D77" s="340">
        <v>0</v>
      </c>
      <c r="E77" s="207">
        <v>4.8</v>
      </c>
      <c r="F77" s="207">
        <v>5.76</v>
      </c>
      <c r="G77" s="217">
        <f t="shared" si="14"/>
        <v>0</v>
      </c>
      <c r="H77" s="206">
        <f t="shared" si="15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customHeight="1" x14ac:dyDescent="0.3">
      <c r="A78" s="235" t="s">
        <v>1914</v>
      </c>
      <c r="B78" s="564" t="s">
        <v>1915</v>
      </c>
      <c r="C78" s="430"/>
      <c r="D78" s="340">
        <v>0</v>
      </c>
      <c r="E78" s="207">
        <v>49.8</v>
      </c>
      <c r="F78" s="207">
        <v>59.76</v>
      </c>
      <c r="G78" s="217">
        <f t="shared" si="14"/>
        <v>0</v>
      </c>
      <c r="H78" s="206">
        <f t="shared" si="15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 x14ac:dyDescent="0.3">
      <c r="A79" s="235" t="s">
        <v>1916</v>
      </c>
      <c r="B79" s="564" t="s">
        <v>2361</v>
      </c>
      <c r="C79" s="430"/>
      <c r="D79" s="340">
        <v>0</v>
      </c>
      <c r="E79" s="207">
        <v>4.8</v>
      </c>
      <c r="F79" s="207">
        <v>5.76</v>
      </c>
      <c r="G79" s="217">
        <f t="shared" si="14"/>
        <v>0</v>
      </c>
      <c r="H79" s="206">
        <f t="shared" si="15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 x14ac:dyDescent="0.3">
      <c r="A80" s="235" t="s">
        <v>1917</v>
      </c>
      <c r="B80" s="564" t="s">
        <v>1918</v>
      </c>
      <c r="C80" s="430"/>
      <c r="D80" s="340">
        <v>0</v>
      </c>
      <c r="E80" s="207">
        <v>49.8</v>
      </c>
      <c r="F80" s="207">
        <v>59.76</v>
      </c>
      <c r="G80" s="217">
        <f t="shared" si="14"/>
        <v>0</v>
      </c>
      <c r="H80" s="206">
        <f t="shared" si="15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customHeight="1" x14ac:dyDescent="0.3">
      <c r="A81" s="235" t="s">
        <v>1919</v>
      </c>
      <c r="B81" s="564" t="s">
        <v>1920</v>
      </c>
      <c r="C81" s="430"/>
      <c r="D81" s="340">
        <v>0</v>
      </c>
      <c r="E81" s="207">
        <v>49.8</v>
      </c>
      <c r="F81" s="207">
        <v>59.76</v>
      </c>
      <c r="G81" s="217">
        <f t="shared" si="14"/>
        <v>0</v>
      </c>
      <c r="H81" s="206">
        <f t="shared" si="15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 x14ac:dyDescent="0.3">
      <c r="A82" s="235" t="s">
        <v>1921</v>
      </c>
      <c r="B82" s="564" t="s">
        <v>2362</v>
      </c>
      <c r="C82" s="430"/>
      <c r="D82" s="340">
        <v>0</v>
      </c>
      <c r="E82" s="207">
        <v>4.8</v>
      </c>
      <c r="F82" s="207">
        <v>5.76</v>
      </c>
      <c r="G82" s="217">
        <f t="shared" si="14"/>
        <v>0</v>
      </c>
      <c r="H82" s="206">
        <f t="shared" si="15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customHeight="1" x14ac:dyDescent="0.3">
      <c r="A83" s="235" t="s">
        <v>1922</v>
      </c>
      <c r="B83" s="564" t="s">
        <v>1923</v>
      </c>
      <c r="C83" s="430"/>
      <c r="D83" s="340">
        <v>0</v>
      </c>
      <c r="E83" s="207">
        <v>135.30000000000001</v>
      </c>
      <c r="F83" s="207">
        <v>162.36000000000001</v>
      </c>
      <c r="G83" s="217">
        <f t="shared" si="14"/>
        <v>0</v>
      </c>
      <c r="H83" s="206">
        <f t="shared" si="15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customHeight="1" x14ac:dyDescent="0.3">
      <c r="A84" s="235" t="s">
        <v>1924</v>
      </c>
      <c r="B84" s="591" t="s">
        <v>2363</v>
      </c>
      <c r="C84" s="592"/>
      <c r="D84" s="340">
        <v>0</v>
      </c>
      <c r="E84" s="207">
        <v>2.1</v>
      </c>
      <c r="F84" s="207">
        <v>2.52</v>
      </c>
      <c r="G84" s="217">
        <f t="shared" si="14"/>
        <v>0</v>
      </c>
      <c r="H84" s="206">
        <f t="shared" si="15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customHeight="1" x14ac:dyDescent="0.3">
      <c r="A85" s="235" t="s">
        <v>1925</v>
      </c>
      <c r="B85" s="591" t="s">
        <v>2364</v>
      </c>
      <c r="C85" s="592"/>
      <c r="D85" s="340">
        <v>0</v>
      </c>
      <c r="E85" s="207">
        <v>2.1</v>
      </c>
      <c r="F85" s="207">
        <v>2.52</v>
      </c>
      <c r="G85" s="217">
        <f t="shared" si="14"/>
        <v>0</v>
      </c>
      <c r="H85" s="206">
        <f t="shared" si="15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 x14ac:dyDescent="0.3">
      <c r="A86" s="235" t="s">
        <v>1926</v>
      </c>
      <c r="B86" s="591" t="s">
        <v>2365</v>
      </c>
      <c r="C86" s="592"/>
      <c r="D86" s="340">
        <v>0</v>
      </c>
      <c r="E86" s="207">
        <v>2.1</v>
      </c>
      <c r="F86" s="207">
        <v>2.52</v>
      </c>
      <c r="G86" s="217">
        <f t="shared" si="14"/>
        <v>0</v>
      </c>
      <c r="H86" s="206">
        <f t="shared" si="15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customHeight="1" x14ac:dyDescent="0.3">
      <c r="A87" s="235" t="s">
        <v>1927</v>
      </c>
      <c r="B87" s="591" t="s">
        <v>2366</v>
      </c>
      <c r="C87" s="592"/>
      <c r="D87" s="340">
        <v>0</v>
      </c>
      <c r="E87" s="207">
        <v>2.1</v>
      </c>
      <c r="F87" s="207">
        <v>2.52</v>
      </c>
      <c r="G87" s="217">
        <f t="shared" si="14"/>
        <v>0</v>
      </c>
      <c r="H87" s="206">
        <f t="shared" si="15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customHeight="1" x14ac:dyDescent="0.3">
      <c r="A88" s="235" t="s">
        <v>1928</v>
      </c>
      <c r="B88" s="564" t="s">
        <v>1929</v>
      </c>
      <c r="C88" s="430"/>
      <c r="D88" s="340">
        <v>0</v>
      </c>
      <c r="E88" s="207">
        <v>76.8</v>
      </c>
      <c r="F88" s="207">
        <v>92.16</v>
      </c>
      <c r="G88" s="217">
        <f t="shared" si="14"/>
        <v>0</v>
      </c>
      <c r="H88" s="206">
        <f t="shared" si="15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customHeight="1" x14ac:dyDescent="0.3">
      <c r="A89" s="235" t="s">
        <v>1930</v>
      </c>
      <c r="B89" s="564" t="s">
        <v>1931</v>
      </c>
      <c r="C89" s="430"/>
      <c r="D89" s="340">
        <v>0</v>
      </c>
      <c r="E89" s="207">
        <v>21.6</v>
      </c>
      <c r="F89" s="207">
        <v>25.92</v>
      </c>
      <c r="G89" s="217">
        <f t="shared" si="14"/>
        <v>0</v>
      </c>
      <c r="H89" s="206">
        <f t="shared" si="15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customHeight="1" x14ac:dyDescent="0.3">
      <c r="A90" s="235" t="s">
        <v>1932</v>
      </c>
      <c r="B90" s="564" t="s">
        <v>2367</v>
      </c>
      <c r="C90" s="430"/>
      <c r="D90" s="340">
        <v>0</v>
      </c>
      <c r="E90" s="207">
        <v>3.7</v>
      </c>
      <c r="F90" s="207">
        <v>4.4400000000000004</v>
      </c>
      <c r="G90" s="217">
        <f t="shared" si="14"/>
        <v>0</v>
      </c>
      <c r="H90" s="206">
        <f t="shared" si="15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customHeight="1" x14ac:dyDescent="0.3">
      <c r="A91" s="235" t="s">
        <v>1933</v>
      </c>
      <c r="B91" s="564" t="s">
        <v>1934</v>
      </c>
      <c r="C91" s="430"/>
      <c r="D91" s="340">
        <v>0</v>
      </c>
      <c r="E91" s="207">
        <v>23.7</v>
      </c>
      <c r="F91" s="207">
        <v>28.44</v>
      </c>
      <c r="G91" s="217">
        <f t="shared" si="14"/>
        <v>0</v>
      </c>
      <c r="H91" s="206">
        <f t="shared" si="15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customHeight="1" x14ac:dyDescent="0.3">
      <c r="A92" s="235" t="s">
        <v>1935</v>
      </c>
      <c r="B92" s="564" t="s">
        <v>1936</v>
      </c>
      <c r="C92" s="430"/>
      <c r="D92" s="340">
        <v>0</v>
      </c>
      <c r="E92" s="207">
        <v>122.3</v>
      </c>
      <c r="F92" s="207">
        <v>146.76</v>
      </c>
      <c r="G92" s="217">
        <f t="shared" si="14"/>
        <v>0</v>
      </c>
      <c r="H92" s="206">
        <f t="shared" si="15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customHeight="1" x14ac:dyDescent="0.3">
      <c r="A93" s="235" t="s">
        <v>1937</v>
      </c>
      <c r="B93" s="564" t="s">
        <v>1938</v>
      </c>
      <c r="C93" s="430"/>
      <c r="D93" s="340">
        <v>0</v>
      </c>
      <c r="E93" s="207">
        <v>31.9</v>
      </c>
      <c r="F93" s="207">
        <v>38.28</v>
      </c>
      <c r="G93" s="217">
        <f t="shared" si="14"/>
        <v>0</v>
      </c>
      <c r="H93" s="206">
        <f t="shared" si="15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customHeight="1" x14ac:dyDescent="0.3">
      <c r="A94" s="235" t="s">
        <v>1939</v>
      </c>
      <c r="B94" s="564" t="s">
        <v>1940</v>
      </c>
      <c r="C94" s="430"/>
      <c r="D94" s="340">
        <v>0</v>
      </c>
      <c r="E94" s="207">
        <v>106.1</v>
      </c>
      <c r="F94" s="207">
        <v>127.32</v>
      </c>
      <c r="G94" s="217">
        <f t="shared" si="14"/>
        <v>0</v>
      </c>
      <c r="H94" s="206">
        <f t="shared" si="15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 x14ac:dyDescent="0.3">
      <c r="A95" s="235" t="s">
        <v>1941</v>
      </c>
      <c r="B95" s="564" t="s">
        <v>1942</v>
      </c>
      <c r="C95" s="430"/>
      <c r="D95" s="340">
        <v>0</v>
      </c>
      <c r="E95" s="207">
        <v>16.7</v>
      </c>
      <c r="F95" s="207">
        <v>20.04</v>
      </c>
      <c r="G95" s="217">
        <f t="shared" si="14"/>
        <v>0</v>
      </c>
      <c r="H95" s="206">
        <f t="shared" si="15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customHeight="1" x14ac:dyDescent="0.3">
      <c r="A96" s="235" t="s">
        <v>1943</v>
      </c>
      <c r="B96" s="564" t="s">
        <v>1944</v>
      </c>
      <c r="C96" s="430"/>
      <c r="D96" s="340">
        <v>0</v>
      </c>
      <c r="E96" s="207">
        <v>37.799999999999997</v>
      </c>
      <c r="F96" s="207">
        <v>45.36</v>
      </c>
      <c r="G96" s="217">
        <f t="shared" si="14"/>
        <v>0</v>
      </c>
      <c r="H96" s="206">
        <f t="shared" si="15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customHeight="1" x14ac:dyDescent="0.3">
      <c r="A97" s="235" t="s">
        <v>1945</v>
      </c>
      <c r="B97" s="564" t="s">
        <v>1946</v>
      </c>
      <c r="C97" s="430"/>
      <c r="D97" s="340">
        <v>0</v>
      </c>
      <c r="E97" s="207">
        <v>96.3</v>
      </c>
      <c r="F97" s="207">
        <v>115.56</v>
      </c>
      <c r="G97" s="217">
        <f t="shared" si="14"/>
        <v>0</v>
      </c>
      <c r="H97" s="206">
        <f t="shared" si="15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customHeight="1" x14ac:dyDescent="0.3">
      <c r="A98" s="235" t="s">
        <v>1947</v>
      </c>
      <c r="B98" s="564" t="s">
        <v>1948</v>
      </c>
      <c r="C98" s="430"/>
      <c r="D98" s="340">
        <v>0</v>
      </c>
      <c r="E98" s="207">
        <v>85.2</v>
      </c>
      <c r="F98" s="207">
        <v>102.24</v>
      </c>
      <c r="G98" s="217">
        <f t="shared" si="14"/>
        <v>0</v>
      </c>
      <c r="H98" s="206">
        <f t="shared" si="15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customHeight="1" x14ac:dyDescent="0.3">
      <c r="A99" s="235" t="s">
        <v>1949</v>
      </c>
      <c r="B99" s="564" t="s">
        <v>1950</v>
      </c>
      <c r="C99" s="430"/>
      <c r="D99" s="340">
        <v>0</v>
      </c>
      <c r="E99" s="207">
        <v>92</v>
      </c>
      <c r="F99" s="207">
        <v>110.4</v>
      </c>
      <c r="G99" s="217">
        <f t="shared" si="14"/>
        <v>0</v>
      </c>
      <c r="H99" s="206">
        <f t="shared" si="15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customHeight="1" x14ac:dyDescent="0.3">
      <c r="A100" s="235" t="s">
        <v>1951</v>
      </c>
      <c r="B100" s="564" t="s">
        <v>1952</v>
      </c>
      <c r="C100" s="430"/>
      <c r="D100" s="340">
        <v>0</v>
      </c>
      <c r="E100" s="207">
        <v>29.7</v>
      </c>
      <c r="F100" s="207">
        <v>35.64</v>
      </c>
      <c r="G100" s="217">
        <f t="shared" si="14"/>
        <v>0</v>
      </c>
      <c r="H100" s="206">
        <f t="shared" si="15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customHeight="1" x14ac:dyDescent="0.3">
      <c r="A101" s="235" t="s">
        <v>1953</v>
      </c>
      <c r="B101" s="564" t="s">
        <v>356</v>
      </c>
      <c r="C101" s="430"/>
      <c r="D101" s="340">
        <v>0</v>
      </c>
      <c r="E101" s="207">
        <v>106.1</v>
      </c>
      <c r="F101" s="207">
        <v>127.32</v>
      </c>
      <c r="G101" s="217">
        <f t="shared" si="14"/>
        <v>0</v>
      </c>
      <c r="H101" s="206">
        <f t="shared" si="15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 x14ac:dyDescent="0.3">
      <c r="A102" s="235" t="s">
        <v>1954</v>
      </c>
      <c r="B102" s="564" t="s">
        <v>360</v>
      </c>
      <c r="C102" s="430"/>
      <c r="D102" s="340">
        <v>0</v>
      </c>
      <c r="E102" s="207">
        <v>12.9</v>
      </c>
      <c r="F102" s="207">
        <v>15.48</v>
      </c>
      <c r="G102" s="217">
        <f t="shared" si="14"/>
        <v>0</v>
      </c>
      <c r="H102" s="206">
        <f t="shared" si="15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customHeight="1" x14ac:dyDescent="0.3">
      <c r="A103" s="235" t="s">
        <v>1955</v>
      </c>
      <c r="B103" s="564" t="s">
        <v>1956</v>
      </c>
      <c r="C103" s="430"/>
      <c r="D103" s="340">
        <v>0</v>
      </c>
      <c r="E103" s="207">
        <v>15.1</v>
      </c>
      <c r="F103" s="207">
        <v>18.12</v>
      </c>
      <c r="G103" s="217">
        <f t="shared" si="14"/>
        <v>0</v>
      </c>
      <c r="H103" s="206">
        <f t="shared" si="15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customHeight="1" x14ac:dyDescent="0.3">
      <c r="A104" s="235" t="s">
        <v>1957</v>
      </c>
      <c r="B104" s="564" t="s">
        <v>1958</v>
      </c>
      <c r="C104" s="430"/>
      <c r="D104" s="340">
        <v>0</v>
      </c>
      <c r="E104" s="207">
        <v>30.3</v>
      </c>
      <c r="F104" s="207">
        <v>36.36</v>
      </c>
      <c r="G104" s="217">
        <f t="shared" si="14"/>
        <v>0</v>
      </c>
      <c r="H104" s="206">
        <f t="shared" si="15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customHeight="1" x14ac:dyDescent="0.3">
      <c r="A105" s="235" t="s">
        <v>1959</v>
      </c>
      <c r="B105" s="564" t="s">
        <v>1960</v>
      </c>
      <c r="C105" s="430"/>
      <c r="D105" s="340">
        <v>0</v>
      </c>
      <c r="E105" s="207">
        <v>11.6</v>
      </c>
      <c r="F105" s="207">
        <v>13.92</v>
      </c>
      <c r="G105" s="217">
        <f t="shared" si="14"/>
        <v>0</v>
      </c>
      <c r="H105" s="206">
        <f t="shared" si="15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customHeight="1" x14ac:dyDescent="0.3">
      <c r="A106" s="235" t="s">
        <v>1961</v>
      </c>
      <c r="B106" s="564" t="s">
        <v>1962</v>
      </c>
      <c r="C106" s="430"/>
      <c r="D106" s="340">
        <v>0</v>
      </c>
      <c r="E106" s="207">
        <v>37.799999999999997</v>
      </c>
      <c r="F106" s="207">
        <v>45.36</v>
      </c>
      <c r="G106" s="217">
        <f t="shared" si="14"/>
        <v>0</v>
      </c>
      <c r="H106" s="206">
        <f t="shared" si="15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customHeight="1" x14ac:dyDescent="0.3">
      <c r="A107" s="235" t="s">
        <v>1963</v>
      </c>
      <c r="B107" s="564" t="s">
        <v>1964</v>
      </c>
      <c r="C107" s="430"/>
      <c r="D107" s="340">
        <v>0</v>
      </c>
      <c r="E107" s="207">
        <v>37.799999999999997</v>
      </c>
      <c r="F107" s="207">
        <v>45.36</v>
      </c>
      <c r="G107" s="217">
        <f t="shared" si="14"/>
        <v>0</v>
      </c>
      <c r="H107" s="206">
        <f t="shared" si="15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customHeight="1" x14ac:dyDescent="0.3">
      <c r="A108" s="235" t="s">
        <v>1965</v>
      </c>
      <c r="B108" s="564" t="s">
        <v>300</v>
      </c>
      <c r="C108" s="430"/>
      <c r="D108" s="340">
        <v>0</v>
      </c>
      <c r="E108" s="207">
        <v>51.1</v>
      </c>
      <c r="F108" s="207">
        <v>61.32</v>
      </c>
      <c r="G108" s="217">
        <f t="shared" si="14"/>
        <v>0</v>
      </c>
      <c r="H108" s="206">
        <f t="shared" si="15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customHeight="1" x14ac:dyDescent="0.3">
      <c r="A109" s="235" t="s">
        <v>1966</v>
      </c>
      <c r="B109" s="564" t="s">
        <v>308</v>
      </c>
      <c r="C109" s="430"/>
      <c r="D109" s="340">
        <v>0</v>
      </c>
      <c r="E109" s="207">
        <v>178.6</v>
      </c>
      <c r="F109" s="207">
        <v>214.32</v>
      </c>
      <c r="G109" s="217">
        <f t="shared" si="14"/>
        <v>0</v>
      </c>
      <c r="H109" s="206">
        <f t="shared" si="15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customHeight="1" x14ac:dyDescent="0.3">
      <c r="A110" s="235" t="s">
        <v>1967</v>
      </c>
      <c r="B110" s="564" t="s">
        <v>310</v>
      </c>
      <c r="C110" s="430"/>
      <c r="D110" s="340">
        <v>0</v>
      </c>
      <c r="E110" s="207">
        <v>47.6</v>
      </c>
      <c r="F110" s="207">
        <v>57.12</v>
      </c>
      <c r="G110" s="217">
        <f t="shared" si="14"/>
        <v>0</v>
      </c>
      <c r="H110" s="206">
        <f t="shared" si="15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customHeight="1" x14ac:dyDescent="0.3">
      <c r="A111" s="235" t="s">
        <v>1968</v>
      </c>
      <c r="B111" s="564" t="s">
        <v>1969</v>
      </c>
      <c r="C111" s="430"/>
      <c r="D111" s="340">
        <v>0</v>
      </c>
      <c r="E111" s="207">
        <v>90.9</v>
      </c>
      <c r="F111" s="207">
        <v>109.08</v>
      </c>
      <c r="G111" s="217">
        <f t="shared" si="14"/>
        <v>0</v>
      </c>
      <c r="H111" s="206">
        <f t="shared" si="15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customHeight="1" x14ac:dyDescent="0.3">
      <c r="A112" s="235" t="s">
        <v>1970</v>
      </c>
      <c r="B112" s="564" t="s">
        <v>1971</v>
      </c>
      <c r="C112" s="430"/>
      <c r="D112" s="340">
        <v>0</v>
      </c>
      <c r="E112" s="207">
        <v>74.7</v>
      </c>
      <c r="F112" s="207">
        <v>89.64</v>
      </c>
      <c r="G112" s="217">
        <f t="shared" si="14"/>
        <v>0</v>
      </c>
      <c r="H112" s="206">
        <f t="shared" si="15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customHeight="1" x14ac:dyDescent="0.3">
      <c r="A113" s="235" t="s">
        <v>1972</v>
      </c>
      <c r="B113" s="564" t="s">
        <v>365</v>
      </c>
      <c r="C113" s="430"/>
      <c r="D113" s="340">
        <v>0</v>
      </c>
      <c r="E113" s="207">
        <v>182.9</v>
      </c>
      <c r="F113" s="207">
        <v>219.48</v>
      </c>
      <c r="G113" s="217">
        <f t="shared" si="14"/>
        <v>0</v>
      </c>
      <c r="H113" s="206">
        <f t="shared" si="15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customHeight="1" x14ac:dyDescent="0.3">
      <c r="A114" s="235" t="s">
        <v>1973</v>
      </c>
      <c r="B114" s="564" t="s">
        <v>1974</v>
      </c>
      <c r="C114" s="430"/>
      <c r="D114" s="340">
        <v>0</v>
      </c>
      <c r="E114" s="207">
        <v>37.799999999999997</v>
      </c>
      <c r="F114" s="207">
        <v>45.36</v>
      </c>
      <c r="G114" s="217">
        <f t="shared" si="14"/>
        <v>0</v>
      </c>
      <c r="H114" s="206">
        <f t="shared" si="15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customHeight="1" x14ac:dyDescent="0.3">
      <c r="A115" s="235" t="s">
        <v>1975</v>
      </c>
      <c r="B115" s="564" t="s">
        <v>1976</v>
      </c>
      <c r="C115" s="430"/>
      <c r="D115" s="340">
        <v>0</v>
      </c>
      <c r="E115" s="207">
        <v>59.5</v>
      </c>
      <c r="F115" s="207">
        <v>71.400000000000006</v>
      </c>
      <c r="G115" s="217">
        <f t="shared" si="14"/>
        <v>0</v>
      </c>
      <c r="H115" s="206">
        <f t="shared" si="15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customHeight="1" x14ac:dyDescent="0.3">
      <c r="A116" s="235" t="s">
        <v>1977</v>
      </c>
      <c r="B116" s="564" t="s">
        <v>1978</v>
      </c>
      <c r="C116" s="430"/>
      <c r="D116" s="340">
        <v>0</v>
      </c>
      <c r="E116" s="207">
        <v>106.1</v>
      </c>
      <c r="F116" s="207">
        <v>127.32</v>
      </c>
      <c r="G116" s="217">
        <f t="shared" si="14"/>
        <v>0</v>
      </c>
      <c r="H116" s="206">
        <f t="shared" si="15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customHeight="1" x14ac:dyDescent="0.3">
      <c r="A117" s="235" t="s">
        <v>1979</v>
      </c>
      <c r="B117" s="564" t="s">
        <v>1980</v>
      </c>
      <c r="C117" s="430"/>
      <c r="D117" s="340">
        <v>0</v>
      </c>
      <c r="E117" s="207">
        <v>14.3</v>
      </c>
      <c r="F117" s="207">
        <v>17.16</v>
      </c>
      <c r="G117" s="217">
        <f t="shared" si="14"/>
        <v>0</v>
      </c>
      <c r="H117" s="206">
        <f t="shared" si="15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customHeight="1" x14ac:dyDescent="0.3">
      <c r="A118" s="235" t="s">
        <v>1981</v>
      </c>
      <c r="B118" s="564" t="s">
        <v>294</v>
      </c>
      <c r="C118" s="430"/>
      <c r="D118" s="340">
        <v>0</v>
      </c>
      <c r="E118" s="207">
        <v>64.900000000000006</v>
      </c>
      <c r="F118" s="207">
        <v>77.88</v>
      </c>
      <c r="G118" s="217">
        <f t="shared" si="14"/>
        <v>0</v>
      </c>
      <c r="H118" s="206">
        <f t="shared" si="15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customHeight="1" x14ac:dyDescent="0.3">
      <c r="A119" s="235" t="s">
        <v>1982</v>
      </c>
      <c r="B119" s="564" t="s">
        <v>1983</v>
      </c>
      <c r="C119" s="430"/>
      <c r="D119" s="340">
        <v>0</v>
      </c>
      <c r="E119" s="207">
        <v>46</v>
      </c>
      <c r="F119" s="207">
        <v>55.2</v>
      </c>
      <c r="G119" s="217">
        <f t="shared" si="14"/>
        <v>0</v>
      </c>
      <c r="H119" s="206">
        <f t="shared" si="15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customHeight="1" x14ac:dyDescent="0.3">
      <c r="A120" s="235" t="s">
        <v>1984</v>
      </c>
      <c r="B120" s="564" t="s">
        <v>436</v>
      </c>
      <c r="C120" s="430"/>
      <c r="D120" s="340">
        <v>0</v>
      </c>
      <c r="E120" s="207">
        <v>125.5</v>
      </c>
      <c r="F120" s="207">
        <v>150.6</v>
      </c>
      <c r="G120" s="217">
        <f t="shared" si="14"/>
        <v>0</v>
      </c>
      <c r="H120" s="206">
        <f t="shared" si="15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 customHeight="1" x14ac:dyDescent="0.3">
      <c r="A121" s="235" t="s">
        <v>1985</v>
      </c>
      <c r="B121" s="564" t="s">
        <v>1986</v>
      </c>
      <c r="C121" s="430"/>
      <c r="D121" s="340">
        <v>0</v>
      </c>
      <c r="E121" s="207">
        <v>17.2</v>
      </c>
      <c r="F121" s="207">
        <v>20.64</v>
      </c>
      <c r="G121" s="217">
        <f t="shared" si="14"/>
        <v>0</v>
      </c>
      <c r="H121" s="206">
        <f t="shared" si="15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customHeight="1" x14ac:dyDescent="0.3">
      <c r="A122" s="235" t="s">
        <v>1987</v>
      </c>
      <c r="B122" s="564" t="s">
        <v>1988</v>
      </c>
      <c r="C122" s="430"/>
      <c r="D122" s="340">
        <v>0</v>
      </c>
      <c r="E122" s="207">
        <v>12.9</v>
      </c>
      <c r="F122" s="207">
        <v>15.48</v>
      </c>
      <c r="G122" s="217">
        <f t="shared" si="14"/>
        <v>0</v>
      </c>
      <c r="H122" s="206">
        <f t="shared" si="15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 customHeight="1" x14ac:dyDescent="0.3">
      <c r="A123" s="235" t="s">
        <v>1989</v>
      </c>
      <c r="B123" s="564" t="s">
        <v>1990</v>
      </c>
      <c r="C123" s="430"/>
      <c r="D123" s="340">
        <v>0</v>
      </c>
      <c r="E123" s="207">
        <v>16.899999999999999</v>
      </c>
      <c r="F123" s="207">
        <v>20.28</v>
      </c>
      <c r="G123" s="217">
        <f t="shared" si="14"/>
        <v>0</v>
      </c>
      <c r="H123" s="206">
        <f t="shared" si="15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customHeight="1" x14ac:dyDescent="0.3">
      <c r="A124" s="235" t="s">
        <v>1991</v>
      </c>
      <c r="B124" s="564" t="s">
        <v>1992</v>
      </c>
      <c r="C124" s="430"/>
      <c r="D124" s="340">
        <v>0</v>
      </c>
      <c r="E124" s="207">
        <v>10.199999999999999</v>
      </c>
      <c r="F124" s="207">
        <v>12.24</v>
      </c>
      <c r="G124" s="217">
        <f t="shared" si="14"/>
        <v>0</v>
      </c>
      <c r="H124" s="206">
        <f t="shared" si="15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customHeight="1" x14ac:dyDescent="0.3">
      <c r="A125" s="235" t="s">
        <v>1993</v>
      </c>
      <c r="B125" s="564" t="s">
        <v>1994</v>
      </c>
      <c r="C125" s="430"/>
      <c r="D125" s="340">
        <v>0</v>
      </c>
      <c r="E125" s="207">
        <v>15.1</v>
      </c>
      <c r="F125" s="207">
        <v>18.12</v>
      </c>
      <c r="G125" s="217">
        <f t="shared" si="14"/>
        <v>0</v>
      </c>
      <c r="H125" s="206">
        <f t="shared" si="15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customHeight="1" x14ac:dyDescent="0.3">
      <c r="A126" s="235" t="s">
        <v>1995</v>
      </c>
      <c r="B126" s="564" t="s">
        <v>1996</v>
      </c>
      <c r="C126" s="430"/>
      <c r="D126" s="340">
        <v>0</v>
      </c>
      <c r="E126" s="207">
        <v>59.5</v>
      </c>
      <c r="F126" s="207">
        <v>71.400000000000006</v>
      </c>
      <c r="G126" s="217">
        <f t="shared" si="14"/>
        <v>0</v>
      </c>
      <c r="H126" s="206">
        <f t="shared" si="15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customHeight="1" x14ac:dyDescent="0.3">
      <c r="A127" s="235" t="s">
        <v>1997</v>
      </c>
      <c r="B127" s="591" t="s">
        <v>2368</v>
      </c>
      <c r="C127" s="592"/>
      <c r="D127" s="340">
        <v>0</v>
      </c>
      <c r="E127" s="207">
        <v>5.2</v>
      </c>
      <c r="F127" s="207">
        <v>6.24</v>
      </c>
      <c r="G127" s="217">
        <f t="shared" si="14"/>
        <v>0</v>
      </c>
      <c r="H127" s="206">
        <f t="shared" si="15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customHeight="1" x14ac:dyDescent="0.3">
      <c r="A128" s="235" t="s">
        <v>1861</v>
      </c>
      <c r="B128" s="564" t="s">
        <v>2357</v>
      </c>
      <c r="C128" s="430"/>
      <c r="D128" s="340">
        <v>0</v>
      </c>
      <c r="E128" s="207">
        <v>37.799999999999997</v>
      </c>
      <c r="F128" s="207">
        <v>45.36</v>
      </c>
      <c r="G128" s="217">
        <f t="shared" si="14"/>
        <v>0</v>
      </c>
      <c r="H128" s="206">
        <f t="shared" si="15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 customHeight="1" x14ac:dyDescent="0.3">
      <c r="A129" s="235" t="s">
        <v>1862</v>
      </c>
      <c r="B129" s="564" t="s">
        <v>2358</v>
      </c>
      <c r="C129" s="430"/>
      <c r="D129" s="340">
        <v>0</v>
      </c>
      <c r="E129" s="207">
        <v>37.799999999999997</v>
      </c>
      <c r="F129" s="207">
        <v>45.36</v>
      </c>
      <c r="G129" s="217">
        <f t="shared" si="14"/>
        <v>0</v>
      </c>
      <c r="H129" s="206">
        <f t="shared" si="15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 customHeight="1" x14ac:dyDescent="0.3">
      <c r="A130" s="235" t="s">
        <v>1873</v>
      </c>
      <c r="B130" s="564" t="s">
        <v>1874</v>
      </c>
      <c r="C130" s="430"/>
      <c r="D130" s="340">
        <v>0</v>
      </c>
      <c r="E130" s="207">
        <v>27.6</v>
      </c>
      <c r="F130" s="207">
        <v>33.119999999999997</v>
      </c>
      <c r="G130" s="217">
        <f t="shared" si="14"/>
        <v>0</v>
      </c>
      <c r="H130" s="206">
        <f t="shared" si="15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customHeight="1" x14ac:dyDescent="0.3">
      <c r="A131" s="235" t="s">
        <v>1998</v>
      </c>
      <c r="B131" s="564" t="s">
        <v>1999</v>
      </c>
      <c r="C131" s="430"/>
      <c r="D131" s="340">
        <v>0</v>
      </c>
      <c r="E131" s="207">
        <v>74.2</v>
      </c>
      <c r="F131" s="207">
        <v>89.04</v>
      </c>
      <c r="G131" s="217">
        <f t="shared" si="14"/>
        <v>0</v>
      </c>
      <c r="H131" s="206">
        <f t="shared" si="15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customHeight="1" x14ac:dyDescent="0.25">
      <c r="A132" s="35"/>
      <c r="B132" s="17"/>
      <c r="C132" s="17"/>
      <c r="D132" s="332"/>
      <c r="E132" s="36"/>
      <c r="F132" s="210" t="s">
        <v>100</v>
      </c>
      <c r="G132" s="211">
        <f t="shared" ref="G132:H132" si="16">SUM(G76:G131)</f>
        <v>0</v>
      </c>
      <c r="H132" s="212">
        <f t="shared" si="16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customHeight="1" x14ac:dyDescent="0.25">
      <c r="A133" s="35"/>
      <c r="B133" s="584" t="s">
        <v>432</v>
      </c>
      <c r="C133" s="566"/>
      <c r="D133" s="332"/>
      <c r="E133" s="36"/>
      <c r="F133" s="164"/>
      <c r="G133" s="114"/>
      <c r="H133" s="24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customHeight="1" x14ac:dyDescent="0.3">
      <c r="A134" s="235" t="s">
        <v>2000</v>
      </c>
      <c r="B134" s="564" t="s">
        <v>2001</v>
      </c>
      <c r="C134" s="430"/>
      <c r="D134" s="340">
        <v>0</v>
      </c>
      <c r="E134" s="207">
        <v>41</v>
      </c>
      <c r="F134" s="207">
        <v>49.2</v>
      </c>
      <c r="G134" s="217">
        <f t="shared" ref="G134:G153" si="17">D134*E134</f>
        <v>0</v>
      </c>
      <c r="H134" s="206">
        <f t="shared" ref="H134:H153" si="18">F134*D134</f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customHeight="1" x14ac:dyDescent="0.3">
      <c r="A135" s="235" t="s">
        <v>2002</v>
      </c>
      <c r="B135" s="564" t="s">
        <v>2003</v>
      </c>
      <c r="C135" s="430"/>
      <c r="D135" s="340">
        <v>0</v>
      </c>
      <c r="E135" s="207">
        <v>68.7</v>
      </c>
      <c r="F135" s="207">
        <v>82.44</v>
      </c>
      <c r="G135" s="217">
        <f t="shared" si="17"/>
        <v>0</v>
      </c>
      <c r="H135" s="206">
        <f t="shared" si="18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 customHeight="1" x14ac:dyDescent="0.3">
      <c r="A136" s="235" t="s">
        <v>2004</v>
      </c>
      <c r="B136" s="564" t="s">
        <v>2005</v>
      </c>
      <c r="C136" s="430"/>
      <c r="D136" s="340">
        <v>0</v>
      </c>
      <c r="E136" s="207">
        <v>12.5</v>
      </c>
      <c r="F136" s="207">
        <v>15</v>
      </c>
      <c r="G136" s="217">
        <f t="shared" si="17"/>
        <v>0</v>
      </c>
      <c r="H136" s="206">
        <f t="shared" si="18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customHeight="1" x14ac:dyDescent="0.3">
      <c r="A137" s="235" t="s">
        <v>2006</v>
      </c>
      <c r="B137" s="564" t="s">
        <v>2007</v>
      </c>
      <c r="C137" s="430"/>
      <c r="D137" s="340">
        <v>0</v>
      </c>
      <c r="E137" s="207">
        <v>2.7</v>
      </c>
      <c r="F137" s="207">
        <v>3.24</v>
      </c>
      <c r="G137" s="217">
        <f t="shared" si="17"/>
        <v>0</v>
      </c>
      <c r="H137" s="206">
        <f t="shared" si="18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customHeight="1" x14ac:dyDescent="0.3">
      <c r="A138" s="235" t="s">
        <v>2008</v>
      </c>
      <c r="B138" s="564" t="s">
        <v>2369</v>
      </c>
      <c r="C138" s="430"/>
      <c r="D138" s="340">
        <v>0</v>
      </c>
      <c r="E138" s="207">
        <v>1.7</v>
      </c>
      <c r="F138" s="207">
        <v>2.04</v>
      </c>
      <c r="G138" s="217">
        <f t="shared" si="17"/>
        <v>0</v>
      </c>
      <c r="H138" s="206">
        <f t="shared" si="18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customHeight="1" x14ac:dyDescent="0.3">
      <c r="A139" s="235" t="s">
        <v>2009</v>
      </c>
      <c r="B139" s="564" t="s">
        <v>2010</v>
      </c>
      <c r="C139" s="430"/>
      <c r="D139" s="340">
        <v>0</v>
      </c>
      <c r="E139" s="207">
        <v>72.5</v>
      </c>
      <c r="F139" s="207">
        <v>87</v>
      </c>
      <c r="G139" s="217">
        <f t="shared" si="17"/>
        <v>0</v>
      </c>
      <c r="H139" s="206">
        <f t="shared" si="18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customHeight="1" x14ac:dyDescent="0.3">
      <c r="A140" s="235" t="s">
        <v>2011</v>
      </c>
      <c r="B140" s="564" t="s">
        <v>2012</v>
      </c>
      <c r="C140" s="430"/>
      <c r="D140" s="340">
        <v>0</v>
      </c>
      <c r="E140" s="207">
        <v>156.19999999999999</v>
      </c>
      <c r="F140" s="207">
        <v>187.44</v>
      </c>
      <c r="G140" s="217">
        <f t="shared" si="17"/>
        <v>0</v>
      </c>
      <c r="H140" s="206">
        <f t="shared" si="18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customHeight="1" x14ac:dyDescent="0.3">
      <c r="A141" s="235" t="s">
        <v>2013</v>
      </c>
      <c r="B141" s="564" t="s">
        <v>2014</v>
      </c>
      <c r="C141" s="430"/>
      <c r="D141" s="340">
        <v>0</v>
      </c>
      <c r="E141" s="207">
        <v>30.8</v>
      </c>
      <c r="F141" s="207">
        <v>36.96</v>
      </c>
      <c r="G141" s="217">
        <f t="shared" si="17"/>
        <v>0</v>
      </c>
      <c r="H141" s="206">
        <f t="shared" si="18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customHeight="1" x14ac:dyDescent="0.3">
      <c r="A142" s="235" t="s">
        <v>2015</v>
      </c>
      <c r="B142" s="564" t="s">
        <v>2016</v>
      </c>
      <c r="C142" s="430"/>
      <c r="D142" s="340">
        <v>0</v>
      </c>
      <c r="E142" s="207">
        <v>30.8</v>
      </c>
      <c r="F142" s="207">
        <v>36.96</v>
      </c>
      <c r="G142" s="217">
        <f t="shared" si="17"/>
        <v>0</v>
      </c>
      <c r="H142" s="206">
        <f t="shared" si="18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customHeight="1" x14ac:dyDescent="0.3">
      <c r="A143" s="235" t="s">
        <v>2017</v>
      </c>
      <c r="B143" s="564" t="s">
        <v>2018</v>
      </c>
      <c r="C143" s="430"/>
      <c r="D143" s="340">
        <v>0</v>
      </c>
      <c r="E143" s="207">
        <v>30.8</v>
      </c>
      <c r="F143" s="207">
        <v>36.96</v>
      </c>
      <c r="G143" s="217">
        <f t="shared" si="17"/>
        <v>0</v>
      </c>
      <c r="H143" s="206">
        <f t="shared" si="18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customHeight="1" x14ac:dyDescent="0.3">
      <c r="A144" s="235" t="s">
        <v>2019</v>
      </c>
      <c r="B144" s="564" t="s">
        <v>2020</v>
      </c>
      <c r="C144" s="430"/>
      <c r="D144" s="340">
        <v>0</v>
      </c>
      <c r="E144" s="207">
        <v>29.1</v>
      </c>
      <c r="F144" s="207">
        <v>34.92</v>
      </c>
      <c r="G144" s="217">
        <f t="shared" si="17"/>
        <v>0</v>
      </c>
      <c r="H144" s="206">
        <f t="shared" si="18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 customHeight="1" x14ac:dyDescent="0.3">
      <c r="A145" s="235" t="s">
        <v>2021</v>
      </c>
      <c r="B145" s="564" t="s">
        <v>2022</v>
      </c>
      <c r="C145" s="430"/>
      <c r="D145" s="340">
        <v>0</v>
      </c>
      <c r="E145" s="207">
        <v>29.1</v>
      </c>
      <c r="F145" s="207">
        <v>34.92</v>
      </c>
      <c r="G145" s="217">
        <f t="shared" si="17"/>
        <v>0</v>
      </c>
      <c r="H145" s="206">
        <f t="shared" si="18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 customHeight="1" x14ac:dyDescent="0.3">
      <c r="A146" s="235" t="s">
        <v>2023</v>
      </c>
      <c r="B146" s="564" t="s">
        <v>2370</v>
      </c>
      <c r="C146" s="430"/>
      <c r="D146" s="340">
        <v>0</v>
      </c>
      <c r="E146" s="207">
        <v>30.2</v>
      </c>
      <c r="F146" s="207">
        <v>36.24</v>
      </c>
      <c r="G146" s="217">
        <f t="shared" si="17"/>
        <v>0</v>
      </c>
      <c r="H146" s="206">
        <f t="shared" si="18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customHeight="1" x14ac:dyDescent="0.3">
      <c r="A147" s="235" t="s">
        <v>2024</v>
      </c>
      <c r="B147" s="564" t="s">
        <v>2025</v>
      </c>
      <c r="C147" s="430"/>
      <c r="D147" s="340">
        <v>0</v>
      </c>
      <c r="E147" s="207">
        <v>27</v>
      </c>
      <c r="F147" s="207">
        <v>32.4</v>
      </c>
      <c r="G147" s="217">
        <f t="shared" si="17"/>
        <v>0</v>
      </c>
      <c r="H147" s="206">
        <f t="shared" si="18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customHeight="1" x14ac:dyDescent="0.3">
      <c r="A148" s="235" t="s">
        <v>2026</v>
      </c>
      <c r="B148" s="564" t="s">
        <v>2027</v>
      </c>
      <c r="C148" s="430"/>
      <c r="D148" s="340">
        <v>0</v>
      </c>
      <c r="E148" s="207">
        <v>27</v>
      </c>
      <c r="F148" s="207">
        <v>32.4</v>
      </c>
      <c r="G148" s="217">
        <f t="shared" si="17"/>
        <v>0</v>
      </c>
      <c r="H148" s="206">
        <f t="shared" si="18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customHeight="1" x14ac:dyDescent="0.3">
      <c r="A149" s="235" t="s">
        <v>2028</v>
      </c>
      <c r="B149" s="564" t="s">
        <v>2029</v>
      </c>
      <c r="C149" s="430"/>
      <c r="D149" s="340">
        <v>0</v>
      </c>
      <c r="E149" s="207">
        <v>21.6</v>
      </c>
      <c r="F149" s="207">
        <v>25.92</v>
      </c>
      <c r="G149" s="217">
        <f t="shared" si="17"/>
        <v>0</v>
      </c>
      <c r="H149" s="206">
        <f t="shared" si="18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customHeight="1" x14ac:dyDescent="0.3">
      <c r="A150" s="235" t="s">
        <v>2030</v>
      </c>
      <c r="B150" s="564" t="s">
        <v>2031</v>
      </c>
      <c r="C150" s="430"/>
      <c r="D150" s="340">
        <v>0</v>
      </c>
      <c r="E150" s="207">
        <v>19.399999999999999</v>
      </c>
      <c r="F150" s="207">
        <v>23.28</v>
      </c>
      <c r="G150" s="217">
        <f t="shared" si="17"/>
        <v>0</v>
      </c>
      <c r="H150" s="206">
        <f t="shared" si="18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customHeight="1" x14ac:dyDescent="0.3">
      <c r="A151" s="235" t="s">
        <v>2032</v>
      </c>
      <c r="B151" s="564" t="s">
        <v>2033</v>
      </c>
      <c r="C151" s="430"/>
      <c r="D151" s="340">
        <v>0</v>
      </c>
      <c r="E151" s="207">
        <v>33.4</v>
      </c>
      <c r="F151" s="207">
        <v>40.08</v>
      </c>
      <c r="G151" s="217">
        <f t="shared" si="17"/>
        <v>0</v>
      </c>
      <c r="H151" s="206">
        <f t="shared" si="18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customHeight="1" x14ac:dyDescent="0.3">
      <c r="A152" s="235" t="s">
        <v>2034</v>
      </c>
      <c r="B152" s="564" t="s">
        <v>2035</v>
      </c>
      <c r="C152" s="430"/>
      <c r="D152" s="340">
        <v>0</v>
      </c>
      <c r="E152" s="207">
        <v>14.7</v>
      </c>
      <c r="F152" s="207">
        <v>17.64</v>
      </c>
      <c r="G152" s="217">
        <f t="shared" si="17"/>
        <v>0</v>
      </c>
      <c r="H152" s="206">
        <f t="shared" si="18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customHeight="1" x14ac:dyDescent="0.3">
      <c r="A153" s="235" t="s">
        <v>2036</v>
      </c>
      <c r="B153" s="564" t="s">
        <v>2037</v>
      </c>
      <c r="C153" s="430"/>
      <c r="D153" s="340">
        <v>0</v>
      </c>
      <c r="E153" s="207">
        <v>37.1</v>
      </c>
      <c r="F153" s="207">
        <v>44.52</v>
      </c>
      <c r="G153" s="218">
        <f t="shared" si="17"/>
        <v>0</v>
      </c>
      <c r="H153" s="206">
        <f t="shared" si="18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customHeight="1" x14ac:dyDescent="0.25">
      <c r="A154" s="35"/>
      <c r="B154" s="17"/>
      <c r="C154" s="17"/>
      <c r="D154" s="332"/>
      <c r="E154" s="36"/>
      <c r="F154" s="210" t="s">
        <v>100</v>
      </c>
      <c r="G154" s="211">
        <f t="shared" ref="G154:H154" si="19">SUM(G134:G153)</f>
        <v>0</v>
      </c>
      <c r="H154" s="212">
        <f t="shared" si="19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customHeight="1" x14ac:dyDescent="0.25">
      <c r="A155" s="35"/>
      <c r="B155" s="584" t="s">
        <v>762</v>
      </c>
      <c r="C155" s="566"/>
      <c r="D155" s="332"/>
      <c r="E155" s="36"/>
      <c r="F155" s="242"/>
      <c r="G155" s="114"/>
      <c r="H155" s="1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customHeight="1" x14ac:dyDescent="0.3">
      <c r="A156" s="235" t="s">
        <v>2038</v>
      </c>
      <c r="B156" s="564" t="s">
        <v>2039</v>
      </c>
      <c r="C156" s="430"/>
      <c r="D156" s="340">
        <v>0</v>
      </c>
      <c r="E156" s="207">
        <v>43.2</v>
      </c>
      <c r="F156" s="207">
        <v>51.84</v>
      </c>
      <c r="G156" s="217">
        <f t="shared" ref="G156:G218" si="20">D156*E156</f>
        <v>0</v>
      </c>
      <c r="H156" s="206">
        <f t="shared" ref="H156:H218" si="21">F156*D156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customHeight="1" x14ac:dyDescent="0.3">
      <c r="A157" s="235" t="s">
        <v>1984</v>
      </c>
      <c r="B157" s="564" t="s">
        <v>436</v>
      </c>
      <c r="C157" s="430"/>
      <c r="D157" s="340">
        <v>0</v>
      </c>
      <c r="E157" s="207">
        <v>125.5</v>
      </c>
      <c r="F157" s="207">
        <v>150.6</v>
      </c>
      <c r="G157" s="217">
        <f t="shared" si="20"/>
        <v>0</v>
      </c>
      <c r="H157" s="206">
        <f t="shared" si="21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customHeight="1" x14ac:dyDescent="0.3">
      <c r="A158" s="235" t="s">
        <v>2040</v>
      </c>
      <c r="B158" s="564" t="s">
        <v>2041</v>
      </c>
      <c r="C158" s="430"/>
      <c r="D158" s="340">
        <v>0</v>
      </c>
      <c r="E158" s="207">
        <v>8.8000000000000007</v>
      </c>
      <c r="F158" s="207">
        <v>10.56</v>
      </c>
      <c r="G158" s="217">
        <f t="shared" si="20"/>
        <v>0</v>
      </c>
      <c r="H158" s="206">
        <f t="shared" si="21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customHeight="1" x14ac:dyDescent="0.3">
      <c r="A159" s="235" t="s">
        <v>2042</v>
      </c>
      <c r="B159" s="564" t="s">
        <v>2043</v>
      </c>
      <c r="C159" s="430"/>
      <c r="D159" s="340">
        <v>0</v>
      </c>
      <c r="E159" s="207">
        <v>121.8</v>
      </c>
      <c r="F159" s="207">
        <v>146.16</v>
      </c>
      <c r="G159" s="217">
        <f t="shared" si="20"/>
        <v>0</v>
      </c>
      <c r="H159" s="206">
        <f t="shared" si="21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customHeight="1" x14ac:dyDescent="0.3">
      <c r="A160" s="235" t="s">
        <v>2044</v>
      </c>
      <c r="B160" s="564" t="s">
        <v>2045</v>
      </c>
      <c r="C160" s="430"/>
      <c r="D160" s="340">
        <v>0</v>
      </c>
      <c r="E160" s="207">
        <v>9</v>
      </c>
      <c r="F160" s="207">
        <v>10.8</v>
      </c>
      <c r="G160" s="217">
        <f t="shared" si="20"/>
        <v>0</v>
      </c>
      <c r="H160" s="206">
        <f t="shared" si="21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 customHeight="1" x14ac:dyDescent="0.3">
      <c r="A161" s="235" t="s">
        <v>2046</v>
      </c>
      <c r="B161" s="564" t="s">
        <v>2047</v>
      </c>
      <c r="C161" s="430"/>
      <c r="D161" s="340">
        <v>0</v>
      </c>
      <c r="E161" s="207">
        <v>11.8</v>
      </c>
      <c r="F161" s="207">
        <v>14.16</v>
      </c>
      <c r="G161" s="217">
        <f t="shared" si="20"/>
        <v>0</v>
      </c>
      <c r="H161" s="206">
        <f t="shared" si="21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customHeight="1" x14ac:dyDescent="0.3">
      <c r="A162" s="235" t="s">
        <v>2048</v>
      </c>
      <c r="B162" s="564" t="s">
        <v>2049</v>
      </c>
      <c r="C162" s="430"/>
      <c r="D162" s="340">
        <v>0</v>
      </c>
      <c r="E162" s="207">
        <v>8.8000000000000007</v>
      </c>
      <c r="F162" s="207">
        <v>10.56</v>
      </c>
      <c r="G162" s="217">
        <f t="shared" si="20"/>
        <v>0</v>
      </c>
      <c r="H162" s="206">
        <f t="shared" si="21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customHeight="1" x14ac:dyDescent="0.3">
      <c r="A163" s="235" t="s">
        <v>2050</v>
      </c>
      <c r="B163" s="564" t="s">
        <v>2051</v>
      </c>
      <c r="C163" s="430"/>
      <c r="D163" s="340">
        <v>0</v>
      </c>
      <c r="E163" s="207">
        <v>92</v>
      </c>
      <c r="F163" s="207">
        <v>110.4</v>
      </c>
      <c r="G163" s="217">
        <f t="shared" si="20"/>
        <v>0</v>
      </c>
      <c r="H163" s="206">
        <f t="shared" si="21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customHeight="1" x14ac:dyDescent="0.3">
      <c r="A164" s="235" t="s">
        <v>2052</v>
      </c>
      <c r="B164" s="564" t="s">
        <v>2053</v>
      </c>
      <c r="C164" s="430"/>
      <c r="D164" s="340">
        <v>0</v>
      </c>
      <c r="E164" s="207">
        <v>90.2</v>
      </c>
      <c r="F164" s="207">
        <v>108.24</v>
      </c>
      <c r="G164" s="217">
        <f t="shared" si="20"/>
        <v>0</v>
      </c>
      <c r="H164" s="206">
        <f t="shared" si="21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customHeight="1" x14ac:dyDescent="0.3">
      <c r="A165" s="235" t="s">
        <v>2054</v>
      </c>
      <c r="B165" s="564" t="s">
        <v>2055</v>
      </c>
      <c r="C165" s="430"/>
      <c r="D165" s="340">
        <v>0</v>
      </c>
      <c r="E165" s="207">
        <v>14.3</v>
      </c>
      <c r="F165" s="207">
        <v>17.16</v>
      </c>
      <c r="G165" s="217">
        <f t="shared" si="20"/>
        <v>0</v>
      </c>
      <c r="H165" s="206">
        <f t="shared" si="21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customHeight="1" x14ac:dyDescent="0.3">
      <c r="A166" s="235" t="s">
        <v>2056</v>
      </c>
      <c r="B166" s="564" t="s">
        <v>2057</v>
      </c>
      <c r="C166" s="430"/>
      <c r="D166" s="340">
        <v>0</v>
      </c>
      <c r="E166" s="207">
        <v>23.2</v>
      </c>
      <c r="F166" s="207">
        <v>27.84</v>
      </c>
      <c r="G166" s="217">
        <f t="shared" si="20"/>
        <v>0</v>
      </c>
      <c r="H166" s="206">
        <f t="shared" si="21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 customHeight="1" x14ac:dyDescent="0.3">
      <c r="A167" s="235" t="s">
        <v>2058</v>
      </c>
      <c r="B167" s="564" t="s">
        <v>2059</v>
      </c>
      <c r="C167" s="430"/>
      <c r="D167" s="340">
        <v>0</v>
      </c>
      <c r="E167" s="207">
        <v>22.8</v>
      </c>
      <c r="F167" s="207">
        <v>27.36</v>
      </c>
      <c r="G167" s="217">
        <f t="shared" si="20"/>
        <v>0</v>
      </c>
      <c r="H167" s="206">
        <f t="shared" si="21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 customHeight="1" x14ac:dyDescent="0.3">
      <c r="A168" s="235" t="s">
        <v>2060</v>
      </c>
      <c r="B168" s="591" t="s">
        <v>2371</v>
      </c>
      <c r="C168" s="592"/>
      <c r="D168" s="340">
        <v>0</v>
      </c>
      <c r="E168" s="207">
        <v>1.6</v>
      </c>
      <c r="F168" s="207">
        <v>1.92</v>
      </c>
      <c r="G168" s="217">
        <f t="shared" si="20"/>
        <v>0</v>
      </c>
      <c r="H168" s="206">
        <f t="shared" si="21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customHeight="1" x14ac:dyDescent="0.3">
      <c r="A169" s="235" t="s">
        <v>2061</v>
      </c>
      <c r="B169" s="591" t="s">
        <v>2372</v>
      </c>
      <c r="C169" s="592"/>
      <c r="D169" s="340">
        <v>0</v>
      </c>
      <c r="E169" s="207">
        <v>6.3</v>
      </c>
      <c r="F169" s="207">
        <v>7.56</v>
      </c>
      <c r="G169" s="217">
        <f t="shared" si="20"/>
        <v>0</v>
      </c>
      <c r="H169" s="206">
        <f t="shared" si="21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 customHeight="1" x14ac:dyDescent="0.3">
      <c r="A170" s="235" t="s">
        <v>2062</v>
      </c>
      <c r="B170" s="564" t="s">
        <v>1906</v>
      </c>
      <c r="C170" s="430"/>
      <c r="D170" s="340">
        <v>0</v>
      </c>
      <c r="E170" s="207">
        <v>45.1</v>
      </c>
      <c r="F170" s="207">
        <v>54.12</v>
      </c>
      <c r="G170" s="217">
        <f t="shared" si="20"/>
        <v>0</v>
      </c>
      <c r="H170" s="206">
        <f t="shared" si="21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customHeight="1" x14ac:dyDescent="0.3">
      <c r="A171" s="235" t="s">
        <v>2063</v>
      </c>
      <c r="B171" s="564" t="s">
        <v>2064</v>
      </c>
      <c r="C171" s="430"/>
      <c r="D171" s="340">
        <v>0</v>
      </c>
      <c r="E171" s="207">
        <v>85.5</v>
      </c>
      <c r="F171" s="207">
        <v>102.6</v>
      </c>
      <c r="G171" s="217">
        <f t="shared" si="20"/>
        <v>0</v>
      </c>
      <c r="H171" s="206">
        <f t="shared" si="21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 customHeight="1" x14ac:dyDescent="0.3">
      <c r="A172" s="235" t="s">
        <v>2065</v>
      </c>
      <c r="B172" s="564" t="s">
        <v>2066</v>
      </c>
      <c r="C172" s="430"/>
      <c r="D172" s="340">
        <v>0</v>
      </c>
      <c r="E172" s="207">
        <v>155.30000000000001</v>
      </c>
      <c r="F172" s="207">
        <v>186.36</v>
      </c>
      <c r="G172" s="217">
        <f t="shared" si="20"/>
        <v>0</v>
      </c>
      <c r="H172" s="206">
        <f t="shared" si="21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 customHeight="1" x14ac:dyDescent="0.3">
      <c r="A173" s="235" t="s">
        <v>2067</v>
      </c>
      <c r="B173" s="564" t="s">
        <v>2068</v>
      </c>
      <c r="C173" s="430"/>
      <c r="D173" s="340">
        <v>0</v>
      </c>
      <c r="E173" s="207">
        <v>5.9</v>
      </c>
      <c r="F173" s="207">
        <v>7.08</v>
      </c>
      <c r="G173" s="217">
        <f t="shared" si="20"/>
        <v>0</v>
      </c>
      <c r="H173" s="206">
        <f t="shared" si="21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 customHeight="1" x14ac:dyDescent="0.3">
      <c r="A174" s="235" t="s">
        <v>2069</v>
      </c>
      <c r="B174" s="564" t="s">
        <v>2070</v>
      </c>
      <c r="C174" s="430"/>
      <c r="D174" s="340">
        <v>0</v>
      </c>
      <c r="E174" s="207">
        <v>32.700000000000003</v>
      </c>
      <c r="F174" s="207">
        <v>39.24</v>
      </c>
      <c r="G174" s="217">
        <f t="shared" si="20"/>
        <v>0</v>
      </c>
      <c r="H174" s="206">
        <f t="shared" si="21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 customHeight="1" x14ac:dyDescent="0.3">
      <c r="A175" s="235" t="s">
        <v>2071</v>
      </c>
      <c r="B175" s="564" t="s">
        <v>2072</v>
      </c>
      <c r="C175" s="430"/>
      <c r="D175" s="340">
        <v>0</v>
      </c>
      <c r="E175" s="207">
        <v>3.1</v>
      </c>
      <c r="F175" s="207">
        <v>3.72</v>
      </c>
      <c r="G175" s="217">
        <f t="shared" si="20"/>
        <v>0</v>
      </c>
      <c r="H175" s="206">
        <f t="shared" si="21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 customHeight="1" x14ac:dyDescent="0.3">
      <c r="A176" s="235" t="s">
        <v>2073</v>
      </c>
      <c r="B176" s="564" t="s">
        <v>2074</v>
      </c>
      <c r="C176" s="430"/>
      <c r="D176" s="340">
        <v>0</v>
      </c>
      <c r="E176" s="207">
        <v>7.4</v>
      </c>
      <c r="F176" s="207">
        <v>8.8800000000000008</v>
      </c>
      <c r="G176" s="217">
        <f t="shared" si="20"/>
        <v>0</v>
      </c>
      <c r="H176" s="206">
        <f t="shared" si="21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 customHeight="1" x14ac:dyDescent="0.3">
      <c r="A177" s="235" t="s">
        <v>2075</v>
      </c>
      <c r="B177" s="564" t="s">
        <v>2076</v>
      </c>
      <c r="C177" s="430"/>
      <c r="D177" s="340">
        <v>0</v>
      </c>
      <c r="E177" s="207">
        <v>17.399999999999999</v>
      </c>
      <c r="F177" s="207">
        <v>20.88</v>
      </c>
      <c r="G177" s="217">
        <f t="shared" si="20"/>
        <v>0</v>
      </c>
      <c r="H177" s="206">
        <f t="shared" si="21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 customHeight="1" x14ac:dyDescent="0.3">
      <c r="A178" s="235" t="s">
        <v>2077</v>
      </c>
      <c r="B178" s="564" t="s">
        <v>2078</v>
      </c>
      <c r="C178" s="430"/>
      <c r="D178" s="340">
        <v>0</v>
      </c>
      <c r="E178" s="207">
        <v>9.6</v>
      </c>
      <c r="F178" s="207">
        <v>11.52</v>
      </c>
      <c r="G178" s="217">
        <f t="shared" si="20"/>
        <v>0</v>
      </c>
      <c r="H178" s="206">
        <f t="shared" si="21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 customHeight="1" x14ac:dyDescent="0.3">
      <c r="A179" s="235" t="s">
        <v>2079</v>
      </c>
      <c r="B179" s="564" t="s">
        <v>2080</v>
      </c>
      <c r="C179" s="430"/>
      <c r="D179" s="340">
        <v>0</v>
      </c>
      <c r="E179" s="207">
        <v>9.6</v>
      </c>
      <c r="F179" s="207">
        <v>11.52</v>
      </c>
      <c r="G179" s="217">
        <f t="shared" si="20"/>
        <v>0</v>
      </c>
      <c r="H179" s="206">
        <f t="shared" si="21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 customHeight="1" x14ac:dyDescent="0.3">
      <c r="A180" s="235" t="s">
        <v>2081</v>
      </c>
      <c r="B180" s="564" t="s">
        <v>2082</v>
      </c>
      <c r="C180" s="430"/>
      <c r="D180" s="340">
        <v>0</v>
      </c>
      <c r="E180" s="207">
        <v>9.6</v>
      </c>
      <c r="F180" s="207">
        <v>11.52</v>
      </c>
      <c r="G180" s="217">
        <f t="shared" si="20"/>
        <v>0</v>
      </c>
      <c r="H180" s="206">
        <f t="shared" si="21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 customHeight="1" x14ac:dyDescent="0.3">
      <c r="A181" s="235" t="s">
        <v>2083</v>
      </c>
      <c r="B181" s="564" t="s">
        <v>2084</v>
      </c>
      <c r="C181" s="430"/>
      <c r="D181" s="340">
        <v>0</v>
      </c>
      <c r="E181" s="207">
        <v>9.6</v>
      </c>
      <c r="F181" s="207">
        <v>11.52</v>
      </c>
      <c r="G181" s="217">
        <f t="shared" si="20"/>
        <v>0</v>
      </c>
      <c r="H181" s="206">
        <f t="shared" si="21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 customHeight="1" x14ac:dyDescent="0.3">
      <c r="A182" s="235" t="s">
        <v>2085</v>
      </c>
      <c r="B182" s="564" t="s">
        <v>2086</v>
      </c>
      <c r="C182" s="430"/>
      <c r="D182" s="340">
        <v>0</v>
      </c>
      <c r="E182" s="207">
        <v>9.6</v>
      </c>
      <c r="F182" s="207">
        <v>11.52</v>
      </c>
      <c r="G182" s="217">
        <f t="shared" si="20"/>
        <v>0</v>
      </c>
      <c r="H182" s="206">
        <f t="shared" si="21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 customHeight="1" x14ac:dyDescent="0.3">
      <c r="A183" s="235" t="s">
        <v>2087</v>
      </c>
      <c r="B183" s="564" t="s">
        <v>2088</v>
      </c>
      <c r="C183" s="430"/>
      <c r="D183" s="340">
        <v>0</v>
      </c>
      <c r="E183" s="207">
        <v>384.3</v>
      </c>
      <c r="F183" s="207">
        <v>461.16</v>
      </c>
      <c r="G183" s="217">
        <f t="shared" si="20"/>
        <v>0</v>
      </c>
      <c r="H183" s="206">
        <f t="shared" si="21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customHeight="1" x14ac:dyDescent="0.3">
      <c r="A184" s="235" t="s">
        <v>2089</v>
      </c>
      <c r="B184" s="564" t="s">
        <v>2090</v>
      </c>
      <c r="C184" s="430"/>
      <c r="D184" s="340">
        <v>0</v>
      </c>
      <c r="E184" s="207">
        <v>51.9</v>
      </c>
      <c r="F184" s="207">
        <v>62.28</v>
      </c>
      <c r="G184" s="217">
        <f t="shared" si="20"/>
        <v>0</v>
      </c>
      <c r="H184" s="206">
        <f t="shared" si="21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customHeight="1" x14ac:dyDescent="0.3">
      <c r="A185" s="235" t="s">
        <v>2091</v>
      </c>
      <c r="B185" s="564" t="s">
        <v>2092</v>
      </c>
      <c r="C185" s="430"/>
      <c r="D185" s="340">
        <v>0</v>
      </c>
      <c r="E185" s="207">
        <v>31.3</v>
      </c>
      <c r="F185" s="207">
        <v>37.56</v>
      </c>
      <c r="G185" s="217">
        <f t="shared" si="20"/>
        <v>0</v>
      </c>
      <c r="H185" s="206">
        <f t="shared" si="21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customHeight="1" x14ac:dyDescent="0.3">
      <c r="A186" s="235" t="s">
        <v>2093</v>
      </c>
      <c r="B186" s="564" t="s">
        <v>2094</v>
      </c>
      <c r="C186" s="430"/>
      <c r="D186" s="340">
        <v>0</v>
      </c>
      <c r="E186" s="207">
        <v>24.3</v>
      </c>
      <c r="F186" s="207">
        <v>29.16</v>
      </c>
      <c r="G186" s="217">
        <f t="shared" si="20"/>
        <v>0</v>
      </c>
      <c r="H186" s="206">
        <f t="shared" si="21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customHeight="1" x14ac:dyDescent="0.3">
      <c r="A187" s="235" t="s">
        <v>2095</v>
      </c>
      <c r="B187" s="564" t="s">
        <v>2096</v>
      </c>
      <c r="C187" s="430"/>
      <c r="D187" s="340">
        <v>0</v>
      </c>
      <c r="E187" s="207">
        <v>10.5</v>
      </c>
      <c r="F187" s="207">
        <v>12.6</v>
      </c>
      <c r="G187" s="217">
        <f t="shared" si="20"/>
        <v>0</v>
      </c>
      <c r="H187" s="206">
        <f t="shared" si="21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customHeight="1" x14ac:dyDescent="0.3">
      <c r="A188" s="235" t="s">
        <v>2097</v>
      </c>
      <c r="B188" s="564" t="s">
        <v>2098</v>
      </c>
      <c r="C188" s="430"/>
      <c r="D188" s="340">
        <v>0</v>
      </c>
      <c r="E188" s="207">
        <v>56.3</v>
      </c>
      <c r="F188" s="207">
        <v>67.56</v>
      </c>
      <c r="G188" s="217">
        <f t="shared" si="20"/>
        <v>0</v>
      </c>
      <c r="H188" s="206">
        <f t="shared" si="21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 customHeight="1" x14ac:dyDescent="0.3">
      <c r="A189" s="235" t="s">
        <v>2099</v>
      </c>
      <c r="B189" s="564" t="s">
        <v>2100</v>
      </c>
      <c r="C189" s="430"/>
      <c r="D189" s="340">
        <v>0</v>
      </c>
      <c r="E189" s="207">
        <v>15.6</v>
      </c>
      <c r="F189" s="207">
        <v>18.72</v>
      </c>
      <c r="G189" s="217">
        <f t="shared" si="20"/>
        <v>0</v>
      </c>
      <c r="H189" s="206">
        <f t="shared" si="21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customHeight="1" x14ac:dyDescent="0.3">
      <c r="A190" s="235" t="s">
        <v>2101</v>
      </c>
      <c r="B190" s="564" t="s">
        <v>2102</v>
      </c>
      <c r="C190" s="430"/>
      <c r="D190" s="340">
        <v>0</v>
      </c>
      <c r="E190" s="207">
        <v>56.3</v>
      </c>
      <c r="F190" s="207">
        <v>67.56</v>
      </c>
      <c r="G190" s="217">
        <f t="shared" si="20"/>
        <v>0</v>
      </c>
      <c r="H190" s="206">
        <f t="shared" si="21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 customHeight="1" x14ac:dyDescent="0.3">
      <c r="A191" s="235" t="s">
        <v>2103</v>
      </c>
      <c r="B191" s="564" t="s">
        <v>2104</v>
      </c>
      <c r="C191" s="430"/>
      <c r="D191" s="340">
        <v>0</v>
      </c>
      <c r="E191" s="207">
        <v>18.899999999999999</v>
      </c>
      <c r="F191" s="207">
        <v>22.68</v>
      </c>
      <c r="G191" s="217">
        <f t="shared" si="20"/>
        <v>0</v>
      </c>
      <c r="H191" s="206">
        <f t="shared" si="21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 customHeight="1" x14ac:dyDescent="0.3">
      <c r="A192" s="235" t="s">
        <v>2105</v>
      </c>
      <c r="B192" s="564" t="s">
        <v>2106</v>
      </c>
      <c r="C192" s="430"/>
      <c r="D192" s="340">
        <v>0</v>
      </c>
      <c r="E192" s="207">
        <v>7.5</v>
      </c>
      <c r="F192" s="207">
        <v>9</v>
      </c>
      <c r="G192" s="217">
        <f t="shared" si="20"/>
        <v>0</v>
      </c>
      <c r="H192" s="206">
        <f t="shared" si="21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 customHeight="1" x14ac:dyDescent="0.3">
      <c r="A193" s="235" t="s">
        <v>2107</v>
      </c>
      <c r="B193" s="564" t="s">
        <v>2108</v>
      </c>
      <c r="C193" s="430"/>
      <c r="D193" s="340">
        <v>0</v>
      </c>
      <c r="E193" s="207">
        <v>63.8</v>
      </c>
      <c r="F193" s="207">
        <v>76.56</v>
      </c>
      <c r="G193" s="217">
        <f t="shared" si="20"/>
        <v>0</v>
      </c>
      <c r="H193" s="206">
        <f t="shared" si="21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 customHeight="1" x14ac:dyDescent="0.3">
      <c r="A194" s="235" t="s">
        <v>2109</v>
      </c>
      <c r="B194" s="564" t="s">
        <v>2110</v>
      </c>
      <c r="C194" s="430"/>
      <c r="D194" s="340">
        <v>0</v>
      </c>
      <c r="E194" s="207">
        <v>20</v>
      </c>
      <c r="F194" s="207">
        <v>24</v>
      </c>
      <c r="G194" s="217">
        <f t="shared" si="20"/>
        <v>0</v>
      </c>
      <c r="H194" s="206">
        <f t="shared" si="21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 customHeight="1" x14ac:dyDescent="0.3">
      <c r="A195" s="235" t="s">
        <v>2111</v>
      </c>
      <c r="B195" s="564" t="s">
        <v>2112</v>
      </c>
      <c r="C195" s="430"/>
      <c r="D195" s="340">
        <v>0</v>
      </c>
      <c r="E195" s="207">
        <v>20.9</v>
      </c>
      <c r="F195" s="207">
        <v>25.08</v>
      </c>
      <c r="G195" s="217">
        <f t="shared" si="20"/>
        <v>0</v>
      </c>
      <c r="H195" s="206">
        <f t="shared" si="21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 customHeight="1" x14ac:dyDescent="0.3">
      <c r="A196" s="235" t="s">
        <v>2113</v>
      </c>
      <c r="B196" s="564" t="s">
        <v>2114</v>
      </c>
      <c r="C196" s="430"/>
      <c r="D196" s="340">
        <v>0</v>
      </c>
      <c r="E196" s="207">
        <v>24.3</v>
      </c>
      <c r="F196" s="207">
        <v>29.16</v>
      </c>
      <c r="G196" s="217">
        <f t="shared" si="20"/>
        <v>0</v>
      </c>
      <c r="H196" s="206">
        <f t="shared" si="21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 customHeight="1" x14ac:dyDescent="0.3">
      <c r="A197" s="235" t="s">
        <v>2115</v>
      </c>
      <c r="B197" s="564" t="s">
        <v>2116</v>
      </c>
      <c r="C197" s="430"/>
      <c r="D197" s="340">
        <v>0</v>
      </c>
      <c r="E197" s="207">
        <v>56.8</v>
      </c>
      <c r="F197" s="207">
        <v>68.16</v>
      </c>
      <c r="G197" s="217">
        <f t="shared" si="20"/>
        <v>0</v>
      </c>
      <c r="H197" s="206">
        <f t="shared" si="21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 customHeight="1" x14ac:dyDescent="0.3">
      <c r="A198" s="235" t="s">
        <v>2117</v>
      </c>
      <c r="B198" s="564" t="s">
        <v>2118</v>
      </c>
      <c r="C198" s="430"/>
      <c r="D198" s="340">
        <v>0</v>
      </c>
      <c r="E198" s="207">
        <v>27.6</v>
      </c>
      <c r="F198" s="207">
        <v>33.119999999999997</v>
      </c>
      <c r="G198" s="217">
        <f t="shared" si="20"/>
        <v>0</v>
      </c>
      <c r="H198" s="206">
        <f t="shared" si="21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 customHeight="1" x14ac:dyDescent="0.3">
      <c r="A199" s="235" t="s">
        <v>2119</v>
      </c>
      <c r="B199" s="564" t="s">
        <v>2120</v>
      </c>
      <c r="C199" s="430"/>
      <c r="D199" s="340">
        <v>0</v>
      </c>
      <c r="E199" s="207">
        <v>644.1</v>
      </c>
      <c r="F199" s="207">
        <v>772.92</v>
      </c>
      <c r="G199" s="217">
        <f t="shared" si="20"/>
        <v>0</v>
      </c>
      <c r="H199" s="206">
        <f t="shared" si="21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235" t="s">
        <v>2121</v>
      </c>
      <c r="B200" s="564" t="s">
        <v>2122</v>
      </c>
      <c r="C200" s="430"/>
      <c r="D200" s="340">
        <v>0</v>
      </c>
      <c r="E200" s="207">
        <v>74.7</v>
      </c>
      <c r="F200" s="207">
        <v>89.64</v>
      </c>
      <c r="G200" s="217">
        <f t="shared" si="20"/>
        <v>0</v>
      </c>
      <c r="H200" s="206">
        <f t="shared" si="21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 customHeight="1" x14ac:dyDescent="0.3">
      <c r="A201" s="235" t="s">
        <v>2123</v>
      </c>
      <c r="B201" s="564" t="s">
        <v>2124</v>
      </c>
      <c r="C201" s="430"/>
      <c r="D201" s="340">
        <v>0</v>
      </c>
      <c r="E201" s="207">
        <v>42.2</v>
      </c>
      <c r="F201" s="207">
        <v>50.64</v>
      </c>
      <c r="G201" s="217">
        <f t="shared" si="20"/>
        <v>0</v>
      </c>
      <c r="H201" s="206">
        <f t="shared" si="21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 customHeight="1" x14ac:dyDescent="0.3">
      <c r="A202" s="235" t="s">
        <v>2125</v>
      </c>
      <c r="B202" s="564" t="s">
        <v>2126</v>
      </c>
      <c r="C202" s="430"/>
      <c r="D202" s="340">
        <v>0</v>
      </c>
      <c r="E202" s="207">
        <v>74.7</v>
      </c>
      <c r="F202" s="207">
        <v>89.64</v>
      </c>
      <c r="G202" s="217">
        <f t="shared" si="20"/>
        <v>0</v>
      </c>
      <c r="H202" s="206">
        <f t="shared" si="21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 customHeight="1" x14ac:dyDescent="0.3">
      <c r="A203" s="235" t="s">
        <v>2127</v>
      </c>
      <c r="B203" s="564" t="s">
        <v>2128</v>
      </c>
      <c r="C203" s="430"/>
      <c r="D203" s="340">
        <v>0</v>
      </c>
      <c r="E203" s="207">
        <v>37.799999999999997</v>
      </c>
      <c r="F203" s="207">
        <v>45.36</v>
      </c>
      <c r="G203" s="217">
        <f t="shared" si="20"/>
        <v>0</v>
      </c>
      <c r="H203" s="206">
        <f t="shared" si="21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 customHeight="1" x14ac:dyDescent="0.3">
      <c r="A204" s="235" t="s">
        <v>2129</v>
      </c>
      <c r="B204" s="564" t="s">
        <v>2130</v>
      </c>
      <c r="C204" s="430"/>
      <c r="D204" s="340">
        <v>0</v>
      </c>
      <c r="E204" s="207">
        <v>96.3</v>
      </c>
      <c r="F204" s="207">
        <v>115.56</v>
      </c>
      <c r="G204" s="217">
        <f t="shared" si="20"/>
        <v>0</v>
      </c>
      <c r="H204" s="206">
        <f t="shared" si="21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 customHeight="1" x14ac:dyDescent="0.3">
      <c r="A205" s="235" t="s">
        <v>2131</v>
      </c>
      <c r="B205" s="564" t="s">
        <v>2132</v>
      </c>
      <c r="C205" s="430"/>
      <c r="D205" s="340">
        <v>0</v>
      </c>
      <c r="E205" s="207">
        <v>70.3</v>
      </c>
      <c r="F205" s="207">
        <v>84.36</v>
      </c>
      <c r="G205" s="217">
        <f t="shared" si="20"/>
        <v>0</v>
      </c>
      <c r="H205" s="206">
        <f t="shared" si="21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 customHeight="1" x14ac:dyDescent="0.3">
      <c r="A206" s="235" t="s">
        <v>2133</v>
      </c>
      <c r="B206" s="564" t="s">
        <v>2134</v>
      </c>
      <c r="C206" s="430"/>
      <c r="D206" s="340">
        <v>0</v>
      </c>
      <c r="E206" s="207">
        <v>62.7</v>
      </c>
      <c r="F206" s="207">
        <v>75.239999999999995</v>
      </c>
      <c r="G206" s="217">
        <f t="shared" si="20"/>
        <v>0</v>
      </c>
      <c r="H206" s="206">
        <f t="shared" si="21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 customHeight="1" x14ac:dyDescent="0.3">
      <c r="A207" s="235" t="s">
        <v>2135</v>
      </c>
      <c r="B207" s="564" t="s">
        <v>2136</v>
      </c>
      <c r="C207" s="430"/>
      <c r="D207" s="340">
        <v>0</v>
      </c>
      <c r="E207" s="207">
        <v>37.799999999999997</v>
      </c>
      <c r="F207" s="207">
        <v>45.36</v>
      </c>
      <c r="G207" s="217">
        <f t="shared" si="20"/>
        <v>0</v>
      </c>
      <c r="H207" s="206">
        <f t="shared" si="21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 customHeight="1" x14ac:dyDescent="0.3">
      <c r="A208" s="235" t="s">
        <v>2137</v>
      </c>
      <c r="B208" s="564" t="s">
        <v>2138</v>
      </c>
      <c r="C208" s="430"/>
      <c r="D208" s="340">
        <v>0</v>
      </c>
      <c r="E208" s="207">
        <v>24.3</v>
      </c>
      <c r="F208" s="207">
        <v>29.16</v>
      </c>
      <c r="G208" s="217">
        <f t="shared" si="20"/>
        <v>0</v>
      </c>
      <c r="H208" s="206">
        <f t="shared" si="21"/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 customHeight="1" x14ac:dyDescent="0.3">
      <c r="A209" s="235" t="s">
        <v>2139</v>
      </c>
      <c r="B209" s="564" t="s">
        <v>2140</v>
      </c>
      <c r="C209" s="430"/>
      <c r="D209" s="340">
        <v>0</v>
      </c>
      <c r="E209" s="207">
        <v>60.5</v>
      </c>
      <c r="F209" s="207">
        <v>72.599999999999994</v>
      </c>
      <c r="G209" s="217">
        <f t="shared" si="20"/>
        <v>0</v>
      </c>
      <c r="H209" s="206">
        <f t="shared" si="21"/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 customHeight="1" x14ac:dyDescent="0.3">
      <c r="A210" s="235" t="s">
        <v>2141</v>
      </c>
      <c r="B210" s="564" t="s">
        <v>2142</v>
      </c>
      <c r="C210" s="430"/>
      <c r="D210" s="340">
        <v>0</v>
      </c>
      <c r="E210" s="207">
        <v>37.799999999999997</v>
      </c>
      <c r="F210" s="207">
        <v>45.36</v>
      </c>
      <c r="G210" s="217">
        <f t="shared" si="20"/>
        <v>0</v>
      </c>
      <c r="H210" s="206">
        <f t="shared" si="21"/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 customHeight="1" x14ac:dyDescent="0.3">
      <c r="A211" s="235" t="s">
        <v>2143</v>
      </c>
      <c r="B211" s="564" t="s">
        <v>2144</v>
      </c>
      <c r="C211" s="430"/>
      <c r="D211" s="340">
        <v>0</v>
      </c>
      <c r="E211" s="207">
        <v>215.4</v>
      </c>
      <c r="F211" s="207">
        <v>258.48</v>
      </c>
      <c r="G211" s="217">
        <f t="shared" si="20"/>
        <v>0</v>
      </c>
      <c r="H211" s="206">
        <f t="shared" si="21"/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 customHeight="1" x14ac:dyDescent="0.3">
      <c r="A212" s="235" t="s">
        <v>2145</v>
      </c>
      <c r="B212" s="564" t="s">
        <v>2146</v>
      </c>
      <c r="C212" s="430"/>
      <c r="D212" s="340">
        <v>0</v>
      </c>
      <c r="E212" s="207">
        <v>4.4000000000000004</v>
      </c>
      <c r="F212" s="207">
        <v>5.28</v>
      </c>
      <c r="G212" s="217">
        <f t="shared" si="20"/>
        <v>0</v>
      </c>
      <c r="H212" s="206">
        <f t="shared" si="21"/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 customHeight="1" x14ac:dyDescent="0.3">
      <c r="A213" s="235" t="s">
        <v>2147</v>
      </c>
      <c r="B213" s="564" t="s">
        <v>2148</v>
      </c>
      <c r="C213" s="430"/>
      <c r="D213" s="340">
        <v>0</v>
      </c>
      <c r="E213" s="207">
        <v>4.7</v>
      </c>
      <c r="F213" s="207">
        <v>5.64</v>
      </c>
      <c r="G213" s="217">
        <f t="shared" si="20"/>
        <v>0</v>
      </c>
      <c r="H213" s="206">
        <f t="shared" si="21"/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 customHeight="1" x14ac:dyDescent="0.3">
      <c r="A214" s="235" t="s">
        <v>2149</v>
      </c>
      <c r="B214" s="564" t="s">
        <v>2150</v>
      </c>
      <c r="C214" s="430"/>
      <c r="D214" s="340">
        <v>0</v>
      </c>
      <c r="E214" s="207">
        <v>24.3</v>
      </c>
      <c r="F214" s="207">
        <v>29.16</v>
      </c>
      <c r="G214" s="217">
        <f t="shared" si="20"/>
        <v>0</v>
      </c>
      <c r="H214" s="206">
        <f t="shared" si="21"/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 customHeight="1" x14ac:dyDescent="0.3">
      <c r="A215" s="235" t="s">
        <v>2151</v>
      </c>
      <c r="B215" s="564" t="s">
        <v>2152</v>
      </c>
      <c r="C215" s="430"/>
      <c r="D215" s="340">
        <v>0</v>
      </c>
      <c r="E215" s="207">
        <v>63.8</v>
      </c>
      <c r="F215" s="207">
        <v>76.56</v>
      </c>
      <c r="G215" s="217">
        <f t="shared" si="20"/>
        <v>0</v>
      </c>
      <c r="H215" s="206">
        <f t="shared" si="21"/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 customHeight="1" x14ac:dyDescent="0.3">
      <c r="A216" s="235" t="s">
        <v>2153</v>
      </c>
      <c r="B216" s="564" t="s">
        <v>2154</v>
      </c>
      <c r="C216" s="430"/>
      <c r="D216" s="340">
        <v>0</v>
      </c>
      <c r="E216" s="207">
        <v>37.799999999999997</v>
      </c>
      <c r="F216" s="207">
        <v>45.36</v>
      </c>
      <c r="G216" s="217">
        <f t="shared" si="20"/>
        <v>0</v>
      </c>
      <c r="H216" s="206">
        <f t="shared" si="21"/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 customHeight="1" x14ac:dyDescent="0.3">
      <c r="A217" s="235" t="s">
        <v>2155</v>
      </c>
      <c r="B217" s="564" t="s">
        <v>2156</v>
      </c>
      <c r="C217" s="430"/>
      <c r="D217" s="340">
        <v>0</v>
      </c>
      <c r="E217" s="207">
        <v>31.3</v>
      </c>
      <c r="F217" s="207">
        <v>37.56</v>
      </c>
      <c r="G217" s="217">
        <f t="shared" si="20"/>
        <v>0</v>
      </c>
      <c r="H217" s="206">
        <f t="shared" si="21"/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 customHeight="1" x14ac:dyDescent="0.3">
      <c r="A218" s="235" t="s">
        <v>2157</v>
      </c>
      <c r="B218" s="564" t="s">
        <v>2158</v>
      </c>
      <c r="C218" s="430"/>
      <c r="D218" s="340">
        <v>0</v>
      </c>
      <c r="E218" s="207">
        <v>14.3</v>
      </c>
      <c r="F218" s="207">
        <v>17.16</v>
      </c>
      <c r="G218" s="217">
        <f t="shared" si="20"/>
        <v>0</v>
      </c>
      <c r="H218" s="206">
        <f t="shared" si="21"/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 customHeight="1" x14ac:dyDescent="0.25">
      <c r="A219" s="35"/>
      <c r="B219" s="17"/>
      <c r="C219" s="17"/>
      <c r="D219" s="332"/>
      <c r="E219" s="36"/>
      <c r="F219" s="210" t="s">
        <v>100</v>
      </c>
      <c r="G219" s="211">
        <f t="shared" ref="G219:H219" si="22">SUM(G156:G218)</f>
        <v>0</v>
      </c>
      <c r="H219" s="212">
        <f t="shared" si="22"/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 customHeight="1" x14ac:dyDescent="0.25">
      <c r="A220" s="35"/>
      <c r="B220" s="584" t="s">
        <v>1710</v>
      </c>
      <c r="C220" s="566"/>
      <c r="D220" s="332"/>
      <c r="E220" s="36"/>
      <c r="F220" s="243"/>
      <c r="G220" s="244"/>
      <c r="H220" s="24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 customHeight="1" x14ac:dyDescent="0.3">
      <c r="A221" s="235" t="s">
        <v>2159</v>
      </c>
      <c r="B221" s="564" t="s">
        <v>2160</v>
      </c>
      <c r="C221" s="430"/>
      <c r="D221" s="340">
        <v>0</v>
      </c>
      <c r="E221" s="207">
        <v>18.7</v>
      </c>
      <c r="F221" s="207">
        <v>22.44</v>
      </c>
      <c r="G221" s="217">
        <f t="shared" ref="G221:G223" si="23">D221*E221</f>
        <v>0</v>
      </c>
      <c r="H221" s="206">
        <f t="shared" ref="H221:H223" si="24">F221*D221</f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 customHeight="1" x14ac:dyDescent="0.3">
      <c r="A222" s="235" t="s">
        <v>2161</v>
      </c>
      <c r="B222" s="564" t="s">
        <v>2162</v>
      </c>
      <c r="C222" s="430"/>
      <c r="D222" s="340">
        <v>0</v>
      </c>
      <c r="E222" s="207">
        <v>37.299999999999997</v>
      </c>
      <c r="F222" s="207">
        <v>44.76</v>
      </c>
      <c r="G222" s="217">
        <f t="shared" si="23"/>
        <v>0</v>
      </c>
      <c r="H222" s="206">
        <f t="shared" si="24"/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 customHeight="1" x14ac:dyDescent="0.3">
      <c r="A223" s="235" t="s">
        <v>2163</v>
      </c>
      <c r="B223" s="564" t="s">
        <v>2164</v>
      </c>
      <c r="C223" s="430"/>
      <c r="D223" s="340">
        <v>0</v>
      </c>
      <c r="E223" s="207">
        <v>172.1</v>
      </c>
      <c r="F223" s="207">
        <v>206.52</v>
      </c>
      <c r="G223" s="217">
        <f t="shared" si="23"/>
        <v>0</v>
      </c>
      <c r="H223" s="206">
        <f t="shared" si="24"/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 customHeight="1" x14ac:dyDescent="0.25">
      <c r="A224" s="35"/>
      <c r="B224" s="17"/>
      <c r="C224" s="17"/>
      <c r="D224" s="332"/>
      <c r="E224" s="209"/>
      <c r="F224" s="210" t="s">
        <v>100</v>
      </c>
      <c r="G224" s="211">
        <f t="shared" ref="G224:H224" si="25">SUM(G221:G223)</f>
        <v>0</v>
      </c>
      <c r="H224" s="245">
        <f t="shared" si="25"/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 customHeight="1" x14ac:dyDescent="0.25">
      <c r="A225" s="35"/>
      <c r="B225" s="584" t="s">
        <v>1108</v>
      </c>
      <c r="C225" s="566"/>
      <c r="D225" s="347"/>
      <c r="E225" s="95"/>
      <c r="F225" s="246"/>
      <c r="G225" s="114"/>
      <c r="H225" s="24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 customHeight="1" x14ac:dyDescent="0.3">
      <c r="A226" s="235" t="s">
        <v>2165</v>
      </c>
      <c r="B226" s="564" t="s">
        <v>2166</v>
      </c>
      <c r="C226" s="430"/>
      <c r="D226" s="340">
        <v>0</v>
      </c>
      <c r="E226" s="207">
        <v>73.599999999999994</v>
      </c>
      <c r="F226" s="207">
        <v>88.32</v>
      </c>
      <c r="G226" s="217">
        <f t="shared" ref="G226:G234" si="26">D226*E226</f>
        <v>0</v>
      </c>
      <c r="H226" s="206">
        <f t="shared" ref="H226:H234" si="27">F226*D226</f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 customHeight="1" x14ac:dyDescent="0.3">
      <c r="A227" s="424" t="s">
        <v>2167</v>
      </c>
      <c r="B227" s="585" t="s">
        <v>2168</v>
      </c>
      <c r="C227" s="586"/>
      <c r="D227" s="425">
        <v>0</v>
      </c>
      <c r="E227" s="426"/>
      <c r="F227" s="426"/>
      <c r="G227" s="427">
        <f t="shared" si="26"/>
        <v>0</v>
      </c>
      <c r="H227" s="428">
        <f t="shared" si="27"/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 customHeight="1" x14ac:dyDescent="0.3">
      <c r="A228" s="424" t="s">
        <v>2169</v>
      </c>
      <c r="B228" s="585" t="s">
        <v>2170</v>
      </c>
      <c r="C228" s="586"/>
      <c r="D228" s="425">
        <v>0</v>
      </c>
      <c r="E228" s="426"/>
      <c r="F228" s="426"/>
      <c r="G228" s="427">
        <f t="shared" si="26"/>
        <v>0</v>
      </c>
      <c r="H228" s="428">
        <f t="shared" si="27"/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 customHeight="1" x14ac:dyDescent="0.3">
      <c r="A229" s="237" t="s">
        <v>2171</v>
      </c>
      <c r="B229" s="587" t="s">
        <v>2172</v>
      </c>
      <c r="C229" s="430"/>
      <c r="D229" s="348">
        <v>0</v>
      </c>
      <c r="E229" s="238"/>
      <c r="F229" s="238"/>
      <c r="G229" s="248">
        <f t="shared" si="26"/>
        <v>0</v>
      </c>
      <c r="H229" s="240">
        <f t="shared" si="27"/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 customHeight="1" x14ac:dyDescent="0.3">
      <c r="A230" s="235" t="s">
        <v>2173</v>
      </c>
      <c r="B230" s="564" t="s">
        <v>2174</v>
      </c>
      <c r="C230" s="430"/>
      <c r="D230" s="340">
        <v>0</v>
      </c>
      <c r="E230" s="207">
        <v>7.58</v>
      </c>
      <c r="F230" s="207">
        <v>9.1</v>
      </c>
      <c r="G230" s="217">
        <f t="shared" si="26"/>
        <v>0</v>
      </c>
      <c r="H230" s="206">
        <f t="shared" si="27"/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 customHeight="1" x14ac:dyDescent="0.3">
      <c r="A231" s="235" t="s">
        <v>2175</v>
      </c>
      <c r="B231" s="564" t="s">
        <v>2176</v>
      </c>
      <c r="C231" s="430"/>
      <c r="D231" s="340">
        <v>0</v>
      </c>
      <c r="E231" s="207">
        <v>7.58</v>
      </c>
      <c r="F231" s="207">
        <v>9.1</v>
      </c>
      <c r="G231" s="217">
        <f t="shared" si="26"/>
        <v>0</v>
      </c>
      <c r="H231" s="206">
        <f t="shared" si="27"/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 customHeight="1" x14ac:dyDescent="0.3">
      <c r="A232" s="237" t="s">
        <v>2177</v>
      </c>
      <c r="B232" s="587" t="s">
        <v>2178</v>
      </c>
      <c r="C232" s="430"/>
      <c r="D232" s="348">
        <v>0</v>
      </c>
      <c r="E232" s="238"/>
      <c r="F232" s="238"/>
      <c r="G232" s="248">
        <f t="shared" si="26"/>
        <v>0</v>
      </c>
      <c r="H232" s="240">
        <f t="shared" si="27"/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 customHeight="1" x14ac:dyDescent="0.3">
      <c r="A233" s="235" t="s">
        <v>2179</v>
      </c>
      <c r="B233" s="564" t="s">
        <v>2180</v>
      </c>
      <c r="C233" s="430"/>
      <c r="D233" s="340">
        <v>0</v>
      </c>
      <c r="E233" s="207">
        <v>17.3</v>
      </c>
      <c r="F233" s="207">
        <v>20.76</v>
      </c>
      <c r="G233" s="217">
        <f t="shared" si="26"/>
        <v>0</v>
      </c>
      <c r="H233" s="206">
        <f t="shared" si="27"/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 customHeight="1" x14ac:dyDescent="0.3">
      <c r="A234" s="235" t="s">
        <v>2181</v>
      </c>
      <c r="B234" s="564" t="s">
        <v>2182</v>
      </c>
      <c r="C234" s="430"/>
      <c r="D234" s="340">
        <v>0</v>
      </c>
      <c r="E234" s="207">
        <v>25.9</v>
      </c>
      <c r="F234" s="207">
        <v>31.08</v>
      </c>
      <c r="G234" s="217">
        <f t="shared" si="26"/>
        <v>0</v>
      </c>
      <c r="H234" s="206">
        <f t="shared" si="27"/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 customHeight="1" x14ac:dyDescent="0.25">
      <c r="A235" s="35"/>
      <c r="B235" s="17"/>
      <c r="C235" s="17"/>
      <c r="D235" s="332"/>
      <c r="E235" s="36"/>
      <c r="F235" s="210" t="s">
        <v>100</v>
      </c>
      <c r="G235" s="211">
        <f t="shared" ref="G235:H235" si="28">SUM(G226:G234)</f>
        <v>0</v>
      </c>
      <c r="H235" s="212">
        <f t="shared" si="28"/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 customHeight="1" x14ac:dyDescent="0.25">
      <c r="A236" s="35"/>
      <c r="B236" s="588" t="s">
        <v>1785</v>
      </c>
      <c r="C236" s="430"/>
      <c r="D236" s="332"/>
      <c r="E236" s="36"/>
      <c r="F236" s="164"/>
      <c r="G236" s="114"/>
      <c r="H236" s="24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 customHeight="1" x14ac:dyDescent="0.3">
      <c r="A237" s="235" t="s">
        <v>2183</v>
      </c>
      <c r="B237" s="589" t="s">
        <v>2184</v>
      </c>
      <c r="C237" s="590"/>
      <c r="D237" s="340">
        <v>0</v>
      </c>
      <c r="E237" s="207">
        <v>752.4</v>
      </c>
      <c r="F237" s="207">
        <v>902.88</v>
      </c>
      <c r="G237" s="217">
        <f t="shared" ref="G237:G242" si="29">D237*E237</f>
        <v>0</v>
      </c>
      <c r="H237" s="206">
        <f t="shared" ref="H237:H242" si="30">F237*D237</f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 customHeight="1" x14ac:dyDescent="0.3">
      <c r="A238" s="235" t="s">
        <v>2185</v>
      </c>
      <c r="B238" s="564" t="s">
        <v>2186</v>
      </c>
      <c r="C238" s="430"/>
      <c r="D238" s="340">
        <v>0</v>
      </c>
      <c r="E238" s="207">
        <v>36.799999999999997</v>
      </c>
      <c r="F238" s="207">
        <v>44.16</v>
      </c>
      <c r="G238" s="217">
        <f t="shared" si="29"/>
        <v>0</v>
      </c>
      <c r="H238" s="206">
        <f t="shared" si="30"/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 customHeight="1" x14ac:dyDescent="0.3">
      <c r="A239" s="235" t="s">
        <v>2187</v>
      </c>
      <c r="B239" s="564" t="s">
        <v>2188</v>
      </c>
      <c r="C239" s="430"/>
      <c r="D239" s="340">
        <v>0</v>
      </c>
      <c r="E239" s="207">
        <v>106.1</v>
      </c>
      <c r="F239" s="207">
        <v>127.32</v>
      </c>
      <c r="G239" s="217">
        <f t="shared" si="29"/>
        <v>0</v>
      </c>
      <c r="H239" s="206">
        <f t="shared" si="30"/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customHeight="1" x14ac:dyDescent="0.3">
      <c r="A240" s="235" t="s">
        <v>2189</v>
      </c>
      <c r="B240" s="564" t="s">
        <v>381</v>
      </c>
      <c r="C240" s="430"/>
      <c r="D240" s="340">
        <v>0</v>
      </c>
      <c r="E240" s="207">
        <v>20.5</v>
      </c>
      <c r="F240" s="207">
        <v>24.6</v>
      </c>
      <c r="G240" s="217">
        <f t="shared" si="29"/>
        <v>0</v>
      </c>
      <c r="H240" s="206">
        <f t="shared" si="30"/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customHeight="1" x14ac:dyDescent="0.3">
      <c r="A241" s="235" t="s">
        <v>2190</v>
      </c>
      <c r="B241" s="564" t="s">
        <v>2191</v>
      </c>
      <c r="C241" s="430"/>
      <c r="D241" s="340">
        <v>0</v>
      </c>
      <c r="E241" s="207">
        <v>27</v>
      </c>
      <c r="F241" s="207">
        <v>32.4</v>
      </c>
      <c r="G241" s="217">
        <f t="shared" si="29"/>
        <v>0</v>
      </c>
      <c r="H241" s="206">
        <f t="shared" si="30"/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customHeight="1" x14ac:dyDescent="0.3">
      <c r="A242" s="235" t="s">
        <v>2192</v>
      </c>
      <c r="B242" s="564" t="s">
        <v>2193</v>
      </c>
      <c r="C242" s="430"/>
      <c r="D242" s="340">
        <v>0</v>
      </c>
      <c r="E242" s="207">
        <v>107.1</v>
      </c>
      <c r="F242" s="207">
        <v>128.52000000000001</v>
      </c>
      <c r="G242" s="218">
        <f t="shared" si="29"/>
        <v>0</v>
      </c>
      <c r="H242" s="206">
        <f t="shared" si="30"/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customHeight="1" x14ac:dyDescent="0.25">
      <c r="A243" s="35"/>
      <c r="B243" s="17"/>
      <c r="C243" s="70"/>
      <c r="D243" s="332"/>
      <c r="E243" s="209"/>
      <c r="F243" s="210" t="s">
        <v>100</v>
      </c>
      <c r="G243" s="211">
        <f t="shared" ref="G243:H243" si="31">SUM(G237:G242)</f>
        <v>0</v>
      </c>
      <c r="H243" s="212">
        <f t="shared" si="31"/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customHeight="1" x14ac:dyDescent="0.25">
      <c r="A244" s="35"/>
      <c r="B244" s="584" t="s">
        <v>2194</v>
      </c>
      <c r="C244" s="566"/>
      <c r="D244" s="347"/>
      <c r="E244" s="36"/>
      <c r="F244" s="36"/>
      <c r="G244" s="36"/>
      <c r="H244" s="3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 customHeight="1" x14ac:dyDescent="0.3">
      <c r="A245" s="235" t="s">
        <v>2195</v>
      </c>
      <c r="B245" s="564" t="s">
        <v>2196</v>
      </c>
      <c r="C245" s="430"/>
      <c r="D245" s="340">
        <v>0</v>
      </c>
      <c r="E245" s="207">
        <v>63.8</v>
      </c>
      <c r="F245" s="207">
        <v>76.56</v>
      </c>
      <c r="G245" s="217">
        <f t="shared" ref="G245:G248" si="32">D245*E245</f>
        <v>0</v>
      </c>
      <c r="H245" s="206">
        <f t="shared" ref="H245:H248" si="33">F245*D245</f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 customHeight="1" x14ac:dyDescent="0.3">
      <c r="A246" s="235" t="s">
        <v>2197</v>
      </c>
      <c r="B246" s="564" t="s">
        <v>2198</v>
      </c>
      <c r="C246" s="430"/>
      <c r="D246" s="340">
        <v>0</v>
      </c>
      <c r="E246" s="207">
        <v>18.3</v>
      </c>
      <c r="F246" s="207">
        <v>21.96</v>
      </c>
      <c r="G246" s="217">
        <f t="shared" si="32"/>
        <v>0</v>
      </c>
      <c r="H246" s="206">
        <f t="shared" si="33"/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 customHeight="1" x14ac:dyDescent="0.3">
      <c r="A247" s="235" t="s">
        <v>2161</v>
      </c>
      <c r="B247" s="564" t="s">
        <v>2162</v>
      </c>
      <c r="C247" s="430"/>
      <c r="D247" s="340">
        <v>0</v>
      </c>
      <c r="E247" s="207">
        <v>37.299999999999997</v>
      </c>
      <c r="F247" s="207">
        <v>44.76</v>
      </c>
      <c r="G247" s="217">
        <f t="shared" si="32"/>
        <v>0</v>
      </c>
      <c r="H247" s="206">
        <f t="shared" si="33"/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 customHeight="1" x14ac:dyDescent="0.3">
      <c r="A248" s="235" t="s">
        <v>2163</v>
      </c>
      <c r="B248" s="564" t="s">
        <v>2164</v>
      </c>
      <c r="C248" s="430"/>
      <c r="D248" s="340">
        <v>0</v>
      </c>
      <c r="E248" s="207">
        <v>172.1</v>
      </c>
      <c r="F248" s="207">
        <v>206.52</v>
      </c>
      <c r="G248" s="218">
        <f t="shared" si="32"/>
        <v>0</v>
      </c>
      <c r="H248" s="206">
        <f t="shared" si="33"/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 customHeight="1" x14ac:dyDescent="0.3">
      <c r="A249" s="213"/>
      <c r="B249" s="224"/>
      <c r="C249" s="225"/>
      <c r="D249" s="17"/>
      <c r="E249" s="227"/>
      <c r="F249" s="210" t="s">
        <v>100</v>
      </c>
      <c r="G249" s="211">
        <f t="shared" ref="G249:H249" si="34">SUM(G245:G248)</f>
        <v>0</v>
      </c>
      <c r="H249" s="212">
        <f t="shared" si="34"/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 customHeight="1" x14ac:dyDescent="0.3">
      <c r="A250" s="249"/>
      <c r="B250" s="229"/>
      <c r="C250" s="230"/>
      <c r="D250" s="250"/>
      <c r="E250" s="232"/>
      <c r="F250" s="36"/>
      <c r="G250" s="36"/>
      <c r="H250" s="3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 customHeight="1" x14ac:dyDescent="0.25">
      <c r="A251" s="251"/>
      <c r="B251" s="571" t="s">
        <v>1875</v>
      </c>
      <c r="C251" s="572"/>
      <c r="D251" s="572"/>
      <c r="E251" s="572"/>
      <c r="F251" s="430"/>
      <c r="G251" s="36"/>
      <c r="H251" s="3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 customHeight="1" x14ac:dyDescent="0.25">
      <c r="A252" s="252"/>
      <c r="B252" s="573" t="s">
        <v>2199</v>
      </c>
      <c r="C252" s="509"/>
      <c r="D252" s="253"/>
      <c r="E252" s="200"/>
      <c r="F252" s="201"/>
      <c r="G252" s="36"/>
      <c r="H252" s="3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 customHeight="1" x14ac:dyDescent="0.3">
      <c r="A253" s="235" t="s">
        <v>2024</v>
      </c>
      <c r="B253" s="564" t="s">
        <v>2025</v>
      </c>
      <c r="C253" s="430"/>
      <c r="D253" s="340">
        <v>0</v>
      </c>
      <c r="E253" s="204">
        <v>27</v>
      </c>
      <c r="F253" s="204">
        <v>32.4</v>
      </c>
      <c r="G253" s="217">
        <f t="shared" ref="G253:G258" si="35">E253*D253</f>
        <v>0</v>
      </c>
      <c r="H253" s="206">
        <f t="shared" ref="H253:H258" si="36">F253*D253</f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 customHeight="1" x14ac:dyDescent="0.3">
      <c r="A254" s="235" t="s">
        <v>2026</v>
      </c>
      <c r="B254" s="564" t="s">
        <v>2027</v>
      </c>
      <c r="C254" s="430"/>
      <c r="D254" s="340">
        <v>0</v>
      </c>
      <c r="E254" s="207">
        <v>27</v>
      </c>
      <c r="F254" s="207">
        <v>32.4</v>
      </c>
      <c r="G254" s="217">
        <f t="shared" si="35"/>
        <v>0</v>
      </c>
      <c r="H254" s="206">
        <f t="shared" si="36"/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 customHeight="1" x14ac:dyDescent="0.3">
      <c r="A255" s="235" t="s">
        <v>2200</v>
      </c>
      <c r="B255" s="564" t="s">
        <v>2201</v>
      </c>
      <c r="C255" s="430"/>
      <c r="D255" s="340">
        <v>0</v>
      </c>
      <c r="E255" s="207">
        <v>37.299999999999997</v>
      </c>
      <c r="F255" s="207">
        <v>44.76</v>
      </c>
      <c r="G255" s="217">
        <f t="shared" si="35"/>
        <v>0</v>
      </c>
      <c r="H255" s="206">
        <f t="shared" si="36"/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 customHeight="1" x14ac:dyDescent="0.3">
      <c r="A256" s="235" t="s">
        <v>2032</v>
      </c>
      <c r="B256" s="564" t="s">
        <v>2033</v>
      </c>
      <c r="C256" s="430"/>
      <c r="D256" s="340">
        <v>0</v>
      </c>
      <c r="E256" s="207">
        <v>33.4</v>
      </c>
      <c r="F256" s="207">
        <v>40.08</v>
      </c>
      <c r="G256" s="217">
        <f t="shared" si="35"/>
        <v>0</v>
      </c>
      <c r="H256" s="206">
        <f t="shared" si="36"/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 customHeight="1" x14ac:dyDescent="0.3">
      <c r="A257" s="235" t="s">
        <v>2202</v>
      </c>
      <c r="B257" s="564" t="s">
        <v>2203</v>
      </c>
      <c r="C257" s="430"/>
      <c r="D257" s="340">
        <v>0</v>
      </c>
      <c r="E257" s="207">
        <v>10.5</v>
      </c>
      <c r="F257" s="207">
        <v>12.6</v>
      </c>
      <c r="G257" s="217">
        <f t="shared" si="35"/>
        <v>0</v>
      </c>
      <c r="H257" s="206">
        <f t="shared" si="36"/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 customHeight="1" x14ac:dyDescent="0.3">
      <c r="A258" s="235" t="s">
        <v>2204</v>
      </c>
      <c r="B258" s="564" t="s">
        <v>2205</v>
      </c>
      <c r="C258" s="430"/>
      <c r="D258" s="340">
        <v>0</v>
      </c>
      <c r="E258" s="207">
        <v>111.4</v>
      </c>
      <c r="F258" s="207">
        <v>133.68</v>
      </c>
      <c r="G258" s="218">
        <f t="shared" si="35"/>
        <v>0</v>
      </c>
      <c r="H258" s="206">
        <f t="shared" si="36"/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 customHeight="1" x14ac:dyDescent="0.25">
      <c r="A259" s="213"/>
      <c r="B259" s="254"/>
      <c r="C259" s="255"/>
      <c r="D259" s="332"/>
      <c r="E259" s="209"/>
      <c r="F259" s="210"/>
      <c r="G259" s="211">
        <f t="shared" ref="G259:H259" si="37">SUM(G253:G258)</f>
        <v>0</v>
      </c>
      <c r="H259" s="212">
        <f t="shared" si="37"/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 customHeight="1" x14ac:dyDescent="0.25">
      <c r="A260" s="252"/>
      <c r="B260" s="565" t="s">
        <v>2206</v>
      </c>
      <c r="C260" s="566"/>
      <c r="D260" s="349"/>
      <c r="E260" s="256"/>
      <c r="F260" s="257"/>
      <c r="G260" s="202"/>
      <c r="H260" s="25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 customHeight="1" x14ac:dyDescent="0.3">
      <c r="A261" s="235" t="s">
        <v>2119</v>
      </c>
      <c r="B261" s="564" t="s">
        <v>2120</v>
      </c>
      <c r="C261" s="430"/>
      <c r="D261" s="340">
        <v>0</v>
      </c>
      <c r="E261" s="207">
        <v>644.1</v>
      </c>
      <c r="F261" s="207">
        <v>772.92</v>
      </c>
      <c r="G261" s="217">
        <f t="shared" ref="G261:G270" si="38">D261*E261</f>
        <v>0</v>
      </c>
      <c r="H261" s="206">
        <f t="shared" ref="H261:H270" si="39">F261*D261</f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 customHeight="1" x14ac:dyDescent="0.3">
      <c r="A262" s="235" t="s">
        <v>2207</v>
      </c>
      <c r="B262" s="564" t="s">
        <v>2208</v>
      </c>
      <c r="C262" s="430"/>
      <c r="D262" s="340">
        <v>0</v>
      </c>
      <c r="E262" s="207">
        <v>400</v>
      </c>
      <c r="F262" s="207">
        <v>480</v>
      </c>
      <c r="G262" s="217">
        <f t="shared" si="38"/>
        <v>0</v>
      </c>
      <c r="H262" s="206">
        <f t="shared" si="39"/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 customHeight="1" x14ac:dyDescent="0.3">
      <c r="A263" s="235" t="s">
        <v>2143</v>
      </c>
      <c r="B263" s="564" t="s">
        <v>2144</v>
      </c>
      <c r="C263" s="430"/>
      <c r="D263" s="340">
        <v>0</v>
      </c>
      <c r="E263" s="207">
        <v>215.4</v>
      </c>
      <c r="F263" s="207">
        <v>258.48</v>
      </c>
      <c r="G263" s="217">
        <f t="shared" si="38"/>
        <v>0</v>
      </c>
      <c r="H263" s="206">
        <f t="shared" si="39"/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 customHeight="1" x14ac:dyDescent="0.3">
      <c r="A264" s="235" t="s">
        <v>2209</v>
      </c>
      <c r="B264" s="564" t="s">
        <v>1563</v>
      </c>
      <c r="C264" s="430"/>
      <c r="D264" s="340">
        <v>0</v>
      </c>
      <c r="E264" s="207">
        <v>384.3</v>
      </c>
      <c r="F264" s="207">
        <v>461.16</v>
      </c>
      <c r="G264" s="217">
        <f t="shared" si="38"/>
        <v>0</v>
      </c>
      <c r="H264" s="206">
        <f t="shared" si="39"/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 customHeight="1" x14ac:dyDescent="0.3">
      <c r="A265" s="235" t="s">
        <v>2210</v>
      </c>
      <c r="B265" s="564" t="s">
        <v>2211</v>
      </c>
      <c r="C265" s="430"/>
      <c r="D265" s="340">
        <v>0</v>
      </c>
      <c r="E265" s="207">
        <v>19.399999999999999</v>
      </c>
      <c r="F265" s="207">
        <v>23.28</v>
      </c>
      <c r="G265" s="217">
        <f t="shared" si="38"/>
        <v>0</v>
      </c>
      <c r="H265" s="206">
        <f t="shared" si="39"/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 customHeight="1" x14ac:dyDescent="0.3">
      <c r="A266" s="235" t="s">
        <v>2212</v>
      </c>
      <c r="B266" s="564" t="s">
        <v>2213</v>
      </c>
      <c r="C266" s="430"/>
      <c r="D266" s="340">
        <v>0</v>
      </c>
      <c r="E266" s="207">
        <v>38.9</v>
      </c>
      <c r="F266" s="207">
        <v>46.68</v>
      </c>
      <c r="G266" s="217">
        <f t="shared" si="38"/>
        <v>0</v>
      </c>
      <c r="H266" s="206">
        <f t="shared" si="39"/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 customHeight="1" x14ac:dyDescent="0.3">
      <c r="A267" s="235" t="s">
        <v>2214</v>
      </c>
      <c r="B267" s="564" t="s">
        <v>2215</v>
      </c>
      <c r="C267" s="430"/>
      <c r="D267" s="340">
        <v>0</v>
      </c>
      <c r="E267" s="207">
        <v>21.6</v>
      </c>
      <c r="F267" s="207">
        <v>25.92</v>
      </c>
      <c r="G267" s="217">
        <f t="shared" si="38"/>
        <v>0</v>
      </c>
      <c r="H267" s="206">
        <f t="shared" si="39"/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 customHeight="1" x14ac:dyDescent="0.3">
      <c r="A268" s="235" t="s">
        <v>2216</v>
      </c>
      <c r="B268" s="564" t="s">
        <v>2217</v>
      </c>
      <c r="C268" s="430"/>
      <c r="D268" s="340">
        <v>0</v>
      </c>
      <c r="E268" s="207">
        <v>178.6</v>
      </c>
      <c r="F268" s="207">
        <v>214.32</v>
      </c>
      <c r="G268" s="217">
        <f t="shared" si="38"/>
        <v>0</v>
      </c>
      <c r="H268" s="206">
        <f t="shared" si="39"/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 customHeight="1" x14ac:dyDescent="0.3">
      <c r="A269" s="235" t="s">
        <v>2218</v>
      </c>
      <c r="B269" s="564" t="s">
        <v>2219</v>
      </c>
      <c r="C269" s="430"/>
      <c r="D269" s="340">
        <v>0</v>
      </c>
      <c r="E269" s="207">
        <v>214.3</v>
      </c>
      <c r="F269" s="207">
        <v>257.16000000000003</v>
      </c>
      <c r="G269" s="217">
        <f t="shared" si="38"/>
        <v>0</v>
      </c>
      <c r="H269" s="206">
        <f t="shared" si="39"/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 customHeight="1" x14ac:dyDescent="0.3">
      <c r="A270" s="235" t="s">
        <v>2220</v>
      </c>
      <c r="B270" s="564" t="s">
        <v>2221</v>
      </c>
      <c r="C270" s="430"/>
      <c r="D270" s="340">
        <v>0</v>
      </c>
      <c r="E270" s="207">
        <v>42.7</v>
      </c>
      <c r="F270" s="207">
        <v>51.24</v>
      </c>
      <c r="G270" s="217">
        <f t="shared" si="38"/>
        <v>0</v>
      </c>
      <c r="H270" s="206">
        <f t="shared" si="39"/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 customHeight="1" x14ac:dyDescent="0.25">
      <c r="A271" s="35"/>
      <c r="B271" s="17"/>
      <c r="C271" s="70"/>
      <c r="D271" s="332"/>
      <c r="E271" s="209"/>
      <c r="F271" s="210"/>
      <c r="G271" s="211">
        <f t="shared" ref="G271:H271" si="40">SUM(G261:G270)</f>
        <v>0</v>
      </c>
      <c r="H271" s="212">
        <f t="shared" si="40"/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 customHeight="1" x14ac:dyDescent="0.25">
      <c r="A272" s="259"/>
      <c r="B272" s="565" t="s">
        <v>2222</v>
      </c>
      <c r="C272" s="566"/>
      <c r="D272" s="350"/>
      <c r="E272" s="200"/>
      <c r="F272" s="260"/>
      <c r="G272" s="261"/>
      <c r="H272" s="22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 customHeight="1" x14ac:dyDescent="0.3">
      <c r="A273" s="235" t="s">
        <v>2187</v>
      </c>
      <c r="B273" s="564" t="s">
        <v>2188</v>
      </c>
      <c r="C273" s="430"/>
      <c r="D273" s="340">
        <v>0</v>
      </c>
      <c r="E273" s="207">
        <v>106.1</v>
      </c>
      <c r="F273" s="207">
        <v>127.32</v>
      </c>
      <c r="G273" s="217">
        <f t="shared" ref="G273:G274" si="41">D273*E273</f>
        <v>0</v>
      </c>
      <c r="H273" s="206">
        <f t="shared" ref="H273:H274" si="42">F273*D273</f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 customHeight="1" x14ac:dyDescent="0.3">
      <c r="A274" s="235" t="s">
        <v>2192</v>
      </c>
      <c r="B274" s="564" t="s">
        <v>2193</v>
      </c>
      <c r="C274" s="430"/>
      <c r="D274" s="340">
        <v>0</v>
      </c>
      <c r="E274" s="207">
        <v>107.1</v>
      </c>
      <c r="F274" s="207">
        <v>128.52000000000001</v>
      </c>
      <c r="G274" s="217">
        <f t="shared" si="41"/>
        <v>0</v>
      </c>
      <c r="H274" s="206">
        <f t="shared" si="42"/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 customHeight="1" x14ac:dyDescent="0.25">
      <c r="A275" s="262"/>
      <c r="B275" s="263"/>
      <c r="C275" s="263"/>
      <c r="D275" s="17"/>
      <c r="E275" s="264"/>
      <c r="F275" s="210" t="s">
        <v>100</v>
      </c>
      <c r="G275" s="211">
        <f t="shared" ref="G275:H275" si="43">SUM(G273:G274)</f>
        <v>0</v>
      </c>
      <c r="H275" s="212">
        <f t="shared" si="43"/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 customHeight="1" thickBot="1" x14ac:dyDescent="0.3">
      <c r="A276" s="265"/>
      <c r="B276" s="266"/>
      <c r="C276" s="266"/>
      <c r="D276" s="266"/>
      <c r="E276" s="267"/>
      <c r="F276" s="268"/>
      <c r="G276" s="269"/>
      <c r="H276" s="27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71"/>
      <c r="B277" s="266"/>
      <c r="C277" s="1"/>
      <c r="D277" s="567" t="s">
        <v>1823</v>
      </c>
      <c r="E277" s="442"/>
      <c r="F277" s="443"/>
      <c r="G277" s="272">
        <f t="shared" ref="G277:H277" si="44">G26</f>
        <v>0</v>
      </c>
      <c r="H277" s="272">
        <f t="shared" si="44"/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71"/>
      <c r="B278" s="266"/>
      <c r="C278" s="1"/>
      <c r="D278" s="568" t="s">
        <v>1838</v>
      </c>
      <c r="E278" s="433"/>
      <c r="F278" s="523"/>
      <c r="G278" s="273">
        <f t="shared" ref="G278:H278" si="45">G35</f>
        <v>0</v>
      </c>
      <c r="H278" s="273">
        <f t="shared" si="45"/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38"/>
      <c r="B279" s="266"/>
      <c r="C279" s="1"/>
      <c r="D279" s="568" t="s">
        <v>1853</v>
      </c>
      <c r="E279" s="433"/>
      <c r="F279" s="523"/>
      <c r="G279" s="273">
        <f t="shared" ref="G279:H279" si="46">G46</f>
        <v>0</v>
      </c>
      <c r="H279" s="273">
        <f t="shared" si="46"/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71"/>
      <c r="B280" s="274"/>
      <c r="C280" s="1"/>
      <c r="D280" s="568" t="s">
        <v>1869</v>
      </c>
      <c r="E280" s="433"/>
      <c r="F280" s="523"/>
      <c r="G280" s="273">
        <f t="shared" ref="G280:H280" si="47">G49</f>
        <v>0</v>
      </c>
      <c r="H280" s="273">
        <f t="shared" si="47"/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75"/>
      <c r="B281" s="276"/>
      <c r="C281" s="1"/>
      <c r="D281" s="568" t="s">
        <v>1872</v>
      </c>
      <c r="E281" s="433"/>
      <c r="F281" s="523"/>
      <c r="G281" s="273">
        <f t="shared" ref="G281:H281" si="48">G52</f>
        <v>0</v>
      </c>
      <c r="H281" s="273">
        <f t="shared" si="48"/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77"/>
      <c r="B282" s="266"/>
      <c r="C282" s="1"/>
      <c r="D282" s="569" t="s">
        <v>2223</v>
      </c>
      <c r="E282" s="433"/>
      <c r="F282" s="523"/>
      <c r="G282" s="273">
        <f t="shared" ref="G282:H282" si="49">G74</f>
        <v>0</v>
      </c>
      <c r="H282" s="273">
        <f t="shared" si="49"/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71"/>
      <c r="B283" s="278"/>
      <c r="C283" s="1"/>
      <c r="D283" s="569" t="s">
        <v>2224</v>
      </c>
      <c r="E283" s="433"/>
      <c r="F283" s="523"/>
      <c r="G283" s="273">
        <f t="shared" ref="G283:H283" si="50">G132</f>
        <v>0</v>
      </c>
      <c r="H283" s="273">
        <f t="shared" si="50"/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75"/>
      <c r="B284" s="279"/>
      <c r="C284" s="1"/>
      <c r="D284" s="569" t="s">
        <v>2225</v>
      </c>
      <c r="E284" s="433"/>
      <c r="F284" s="523"/>
      <c r="G284" s="273">
        <f t="shared" ref="G284:H284" si="51">G154</f>
        <v>0</v>
      </c>
      <c r="H284" s="273">
        <f t="shared" si="51"/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65"/>
      <c r="B285" s="279"/>
      <c r="C285" s="1"/>
      <c r="D285" s="569" t="s">
        <v>2226</v>
      </c>
      <c r="E285" s="433"/>
      <c r="F285" s="523"/>
      <c r="G285" s="273">
        <f t="shared" ref="G285:H285" si="52">G219</f>
        <v>0</v>
      </c>
      <c r="H285" s="273">
        <f t="shared" si="52"/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71"/>
      <c r="B286" s="280"/>
      <c r="C286" s="1"/>
      <c r="D286" s="569" t="s">
        <v>2227</v>
      </c>
      <c r="E286" s="433"/>
      <c r="F286" s="523"/>
      <c r="G286" s="273">
        <f t="shared" ref="G286:H286" si="53">G224</f>
        <v>0</v>
      </c>
      <c r="H286" s="273">
        <f t="shared" si="53"/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71"/>
      <c r="B287" s="278"/>
      <c r="C287" s="1"/>
      <c r="D287" s="569" t="s">
        <v>2228</v>
      </c>
      <c r="E287" s="433"/>
      <c r="F287" s="523"/>
      <c r="G287" s="273">
        <f t="shared" ref="G287:H287" si="54">G235</f>
        <v>0</v>
      </c>
      <c r="H287" s="273">
        <f t="shared" si="54"/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71"/>
      <c r="B288" s="281"/>
      <c r="C288" s="1"/>
      <c r="D288" s="569" t="s">
        <v>2229</v>
      </c>
      <c r="E288" s="433"/>
      <c r="F288" s="523"/>
      <c r="G288" s="273">
        <f t="shared" ref="G288:H288" si="55">G243</f>
        <v>0</v>
      </c>
      <c r="H288" s="273">
        <f t="shared" si="55"/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71"/>
      <c r="B289" s="282"/>
      <c r="C289" s="1"/>
      <c r="D289" s="569" t="s">
        <v>2230</v>
      </c>
      <c r="E289" s="433"/>
      <c r="F289" s="523"/>
      <c r="G289" s="273">
        <f t="shared" ref="G289:H289" si="56">G249</f>
        <v>0</v>
      </c>
      <c r="H289" s="273">
        <f t="shared" si="56"/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71"/>
      <c r="B290" s="283"/>
      <c r="C290" s="1"/>
      <c r="D290" s="569" t="s">
        <v>2231</v>
      </c>
      <c r="E290" s="433"/>
      <c r="F290" s="523"/>
      <c r="G290" s="273">
        <f t="shared" ref="G290:H290" si="57">G259</f>
        <v>0</v>
      </c>
      <c r="H290" s="273">
        <f t="shared" si="57"/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84"/>
      <c r="B291" s="183"/>
      <c r="C291" s="570" t="s">
        <v>2232</v>
      </c>
      <c r="D291" s="433"/>
      <c r="E291" s="433"/>
      <c r="F291" s="523"/>
      <c r="G291" s="273">
        <f t="shared" ref="G291:H291" si="58">G271</f>
        <v>0</v>
      </c>
      <c r="H291" s="273">
        <f t="shared" si="58"/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thickBot="1" x14ac:dyDescent="0.3">
      <c r="A292" s="271"/>
      <c r="B292" s="285"/>
      <c r="C292" s="1"/>
      <c r="D292" s="583" t="s">
        <v>2233</v>
      </c>
      <c r="E292" s="445"/>
      <c r="F292" s="446"/>
      <c r="G292" s="286">
        <f t="shared" ref="G292:H292" si="59">G275</f>
        <v>0</v>
      </c>
      <c r="H292" s="286">
        <f t="shared" si="59"/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thickBot="1" x14ac:dyDescent="0.3">
      <c r="A293" s="57"/>
      <c r="B293" s="287"/>
      <c r="C293" s="184"/>
      <c r="D293" s="288"/>
      <c r="E293" s="289"/>
      <c r="F293" s="290"/>
      <c r="G293" s="290"/>
      <c r="H293" s="29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520" t="s">
        <v>2234</v>
      </c>
      <c r="B294" s="435"/>
      <c r="C294" s="435"/>
      <c r="D294" s="435"/>
      <c r="E294" s="435"/>
      <c r="F294" s="435"/>
      <c r="G294" s="435"/>
      <c r="H294" s="52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4" customHeight="1" x14ac:dyDescent="0.25">
      <c r="A295" s="522" t="s">
        <v>216</v>
      </c>
      <c r="B295" s="433"/>
      <c r="C295" s="433"/>
      <c r="D295" s="433"/>
      <c r="E295" s="433"/>
      <c r="F295" s="433"/>
      <c r="G295" s="433"/>
      <c r="H295" s="52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4" customHeight="1" thickBot="1" x14ac:dyDescent="0.3">
      <c r="A296" s="444"/>
      <c r="B296" s="445"/>
      <c r="C296" s="445"/>
      <c r="D296" s="445"/>
      <c r="E296" s="445"/>
      <c r="F296" s="445"/>
      <c r="G296" s="445"/>
      <c r="H296" s="44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 customHeight="1" thickBot="1" x14ac:dyDescent="0.3">
      <c r="A297" s="72"/>
      <c r="B297" s="17"/>
      <c r="C297" s="17"/>
      <c r="D297" s="17"/>
      <c r="E297" s="36"/>
      <c r="F297" s="36"/>
      <c r="G297" s="36"/>
      <c r="H297" s="1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 customHeight="1" thickBot="1" x14ac:dyDescent="0.3">
      <c r="A298" s="561" t="s">
        <v>217</v>
      </c>
      <c r="B298" s="435"/>
      <c r="C298" s="521"/>
      <c r="D298" s="70"/>
      <c r="E298" s="532" t="s">
        <v>218</v>
      </c>
      <c r="F298" s="440"/>
      <c r="G298" s="562">
        <f>SUM(G277:G292)</f>
        <v>0</v>
      </c>
      <c r="H298" s="51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 customHeight="1" thickBot="1" x14ac:dyDescent="0.3">
      <c r="A299" s="74" t="s">
        <v>219</v>
      </c>
      <c r="B299" s="351"/>
      <c r="C299" s="352"/>
      <c r="D299" s="141"/>
      <c r="E299" s="534" t="s">
        <v>220</v>
      </c>
      <c r="F299" s="503"/>
      <c r="G299" s="563">
        <f>SUM(H277:H292)</f>
        <v>0</v>
      </c>
      <c r="H299" s="50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 customHeight="1" thickBot="1" x14ac:dyDescent="0.3">
      <c r="A300" s="77" t="s">
        <v>221</v>
      </c>
      <c r="B300" s="353"/>
      <c r="C300" s="354"/>
      <c r="D300" s="141"/>
      <c r="E300" s="540" t="s">
        <v>222</v>
      </c>
      <c r="F300" s="509"/>
      <c r="G300" s="581">
        <v>0</v>
      </c>
      <c r="H300" s="51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 customHeight="1" thickBot="1" x14ac:dyDescent="0.3">
      <c r="A301" s="80" t="s">
        <v>223</v>
      </c>
      <c r="B301" s="355"/>
      <c r="C301" s="356"/>
      <c r="D301" s="17"/>
      <c r="E301" s="532" t="s">
        <v>224</v>
      </c>
      <c r="F301" s="440"/>
      <c r="G301" s="562">
        <f>G298+G300</f>
        <v>0</v>
      </c>
      <c r="H301" s="51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 customHeight="1" x14ac:dyDescent="0.25">
      <c r="A302" s="142" t="s">
        <v>225</v>
      </c>
      <c r="B302" s="357"/>
      <c r="C302" s="358"/>
      <c r="D302" s="17"/>
      <c r="E302" s="533" t="s">
        <v>226</v>
      </c>
      <c r="F302" s="430"/>
      <c r="G302" s="582">
        <f>(SUM(G277:G292)*0.2+((G300*1.2)-G300))</f>
        <v>0</v>
      </c>
      <c r="H302" s="48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 customHeight="1" thickBot="1" x14ac:dyDescent="0.3">
      <c r="A303" s="292" t="s">
        <v>227</v>
      </c>
      <c r="B303" s="359"/>
      <c r="C303" s="360"/>
      <c r="D303" s="17"/>
      <c r="E303" s="534" t="s">
        <v>228</v>
      </c>
      <c r="F303" s="503"/>
      <c r="G303" s="563">
        <f>G301+G302</f>
        <v>0</v>
      </c>
      <c r="H303" s="50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 customHeight="1" thickBot="1" x14ac:dyDescent="0.3">
      <c r="A304" s="35"/>
      <c r="B304" s="332"/>
      <c r="C304" s="332"/>
      <c r="D304" s="1"/>
      <c r="E304" s="110"/>
      <c r="F304" s="143"/>
      <c r="G304" s="143"/>
      <c r="H304" s="14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8.75" customHeight="1" x14ac:dyDescent="0.25">
      <c r="A305" s="35"/>
      <c r="B305" s="17"/>
      <c r="C305" s="17"/>
      <c r="D305" s="17"/>
      <c r="E305" s="36"/>
      <c r="F305" s="574" t="s">
        <v>229</v>
      </c>
      <c r="G305" s="442"/>
      <c r="H305" s="44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8.75" customHeight="1" thickBot="1" x14ac:dyDescent="0.3">
      <c r="A306" s="35"/>
      <c r="B306" s="17"/>
      <c r="C306" s="17"/>
      <c r="D306" s="17"/>
      <c r="E306" s="36"/>
      <c r="F306" s="444"/>
      <c r="G306" s="445"/>
      <c r="H306" s="44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 customHeight="1" thickBot="1" x14ac:dyDescent="0.3">
      <c r="A307" s="35"/>
      <c r="B307" s="17"/>
      <c r="C307" s="17"/>
      <c r="D307" s="17"/>
      <c r="E307" s="36"/>
      <c r="F307" s="361" t="s">
        <v>2</v>
      </c>
      <c r="G307" s="362"/>
      <c r="H307" s="36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 customHeight="1" thickBot="1" x14ac:dyDescent="0.3">
      <c r="A308" s="575" t="s">
        <v>230</v>
      </c>
      <c r="B308" s="576"/>
      <c r="C308" s="577"/>
      <c r="D308" s="17"/>
      <c r="E308" s="36"/>
      <c r="F308" s="578"/>
      <c r="G308" s="442"/>
      <c r="H308" s="44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 customHeight="1" x14ac:dyDescent="0.25">
      <c r="A309" s="520" t="s">
        <v>231</v>
      </c>
      <c r="B309" s="559"/>
      <c r="C309" s="352"/>
      <c r="D309" s="17"/>
      <c r="E309" s="36"/>
      <c r="F309" s="449"/>
      <c r="G309" s="433"/>
      <c r="H309" s="52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 customHeight="1" thickBot="1" x14ac:dyDescent="0.3">
      <c r="A310" s="579" t="s">
        <v>232</v>
      </c>
      <c r="B310" s="560"/>
      <c r="C310" s="356"/>
      <c r="D310" s="17"/>
      <c r="E310" s="36"/>
      <c r="F310" s="449"/>
      <c r="G310" s="433"/>
      <c r="H310" s="52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 customHeight="1" x14ac:dyDescent="0.25">
      <c r="A311" s="580" t="s">
        <v>233</v>
      </c>
      <c r="B311" s="442"/>
      <c r="C311" s="443"/>
      <c r="D311" s="17"/>
      <c r="E311" s="36"/>
      <c r="F311" s="449"/>
      <c r="G311" s="433"/>
      <c r="H311" s="52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 customHeight="1" thickBot="1" x14ac:dyDescent="0.3">
      <c r="A312" s="449"/>
      <c r="B312" s="433"/>
      <c r="C312" s="523"/>
      <c r="D312" s="88"/>
      <c r="E312" s="145"/>
      <c r="F312" s="444"/>
      <c r="G312" s="445"/>
      <c r="H312" s="44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 customHeight="1" x14ac:dyDescent="0.25">
      <c r="A313" s="480" t="s">
        <v>2235</v>
      </c>
      <c r="B313" s="442"/>
      <c r="C313" s="442"/>
      <c r="D313" s="442"/>
      <c r="E313" s="442"/>
      <c r="F313" s="442"/>
      <c r="G313" s="442"/>
      <c r="H313" s="44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" customHeight="1" thickBot="1" x14ac:dyDescent="0.3">
      <c r="A314" s="444"/>
      <c r="B314" s="445"/>
      <c r="C314" s="445"/>
      <c r="D314" s="445"/>
      <c r="E314" s="445"/>
      <c r="F314" s="445"/>
      <c r="G314" s="445"/>
      <c r="H314" s="44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"/>
      <c r="B315" s="1"/>
      <c r="C315" s="1"/>
      <c r="D315" s="1"/>
      <c r="E315" s="110"/>
      <c r="F315" s="110"/>
      <c r="G315" s="110"/>
      <c r="H315" s="11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"/>
      <c r="B316" s="1"/>
      <c r="C316" s="1"/>
      <c r="D316" s="1"/>
      <c r="E316" s="110"/>
      <c r="F316" s="110"/>
      <c r="G316" s="110"/>
      <c r="H316" s="11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"/>
      <c r="B317" s="1"/>
      <c r="C317" s="1"/>
      <c r="D317" s="1"/>
      <c r="E317" s="110"/>
      <c r="F317" s="110"/>
      <c r="G317" s="110"/>
      <c r="H317" s="11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"/>
      <c r="B318" s="1"/>
      <c r="C318" s="1"/>
      <c r="D318" s="1"/>
      <c r="E318" s="110"/>
      <c r="F318" s="110"/>
      <c r="G318" s="110"/>
      <c r="H318" s="11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"/>
      <c r="B319" s="1"/>
      <c r="C319" s="1"/>
      <c r="D319" s="1"/>
      <c r="E319" s="110"/>
      <c r="F319" s="110"/>
      <c r="G319" s="110"/>
      <c r="H319" s="11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"/>
      <c r="B320" s="1"/>
      <c r="C320" s="1"/>
      <c r="D320" s="1"/>
      <c r="E320" s="110"/>
      <c r="F320" s="110"/>
      <c r="G320" s="110"/>
      <c r="H320" s="11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"/>
      <c r="B321" s="1"/>
      <c r="C321" s="1"/>
      <c r="D321" s="1"/>
      <c r="E321" s="110"/>
      <c r="F321" s="110"/>
      <c r="G321" s="110"/>
      <c r="H321" s="11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"/>
      <c r="B322" s="1"/>
      <c r="C322" s="1"/>
      <c r="D322" s="1"/>
      <c r="E322" s="110"/>
      <c r="F322" s="110"/>
      <c r="G322" s="110"/>
      <c r="H322" s="11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"/>
      <c r="B323" s="1"/>
      <c r="C323" s="1"/>
      <c r="D323" s="1"/>
      <c r="E323" s="110"/>
      <c r="F323" s="110"/>
      <c r="G323" s="110"/>
      <c r="H323" s="11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"/>
      <c r="B324" s="1"/>
      <c r="C324" s="1"/>
      <c r="D324" s="1"/>
      <c r="E324" s="110"/>
      <c r="F324" s="110"/>
      <c r="G324" s="110"/>
      <c r="H324" s="11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"/>
      <c r="B325" s="1"/>
      <c r="C325" s="1"/>
      <c r="D325" s="1"/>
      <c r="E325" s="110"/>
      <c r="F325" s="110"/>
      <c r="G325" s="110"/>
      <c r="H325" s="11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"/>
      <c r="B326" s="1"/>
      <c r="C326" s="1"/>
      <c r="D326" s="1"/>
      <c r="E326" s="110"/>
      <c r="F326" s="110"/>
      <c r="G326" s="110"/>
      <c r="H326" s="11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"/>
      <c r="B327" s="1"/>
      <c r="C327" s="1"/>
      <c r="D327" s="1"/>
      <c r="E327" s="110"/>
      <c r="F327" s="110"/>
      <c r="G327" s="110"/>
      <c r="H327" s="11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"/>
      <c r="B328" s="1"/>
      <c r="C328" s="1"/>
      <c r="D328" s="1"/>
      <c r="E328" s="110"/>
      <c r="F328" s="110"/>
      <c r="G328" s="110"/>
      <c r="H328" s="11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"/>
      <c r="B329" s="1"/>
      <c r="C329" s="1"/>
      <c r="D329" s="1"/>
      <c r="E329" s="110"/>
      <c r="F329" s="110"/>
      <c r="G329" s="110"/>
      <c r="H329" s="11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"/>
      <c r="B330" s="1"/>
      <c r="C330" s="1"/>
      <c r="D330" s="1"/>
      <c r="E330" s="110"/>
      <c r="F330" s="110"/>
      <c r="G330" s="110"/>
      <c r="H330" s="11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"/>
      <c r="B331" s="1"/>
      <c r="C331" s="1"/>
      <c r="D331" s="1"/>
      <c r="E331" s="110"/>
      <c r="F331" s="110"/>
      <c r="G331" s="110"/>
      <c r="H331" s="11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"/>
      <c r="B332" s="1"/>
      <c r="C332" s="1"/>
      <c r="D332" s="1"/>
      <c r="E332" s="110"/>
      <c r="F332" s="110"/>
      <c r="G332" s="110"/>
      <c r="H332" s="11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"/>
      <c r="B333" s="1"/>
      <c r="C333" s="1"/>
      <c r="D333" s="1"/>
      <c r="E333" s="110"/>
      <c r="F333" s="110"/>
      <c r="G333" s="110"/>
      <c r="H333" s="11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"/>
      <c r="B334" s="1"/>
      <c r="C334" s="1"/>
      <c r="D334" s="1"/>
      <c r="E334" s="110"/>
      <c r="F334" s="110"/>
      <c r="G334" s="110"/>
      <c r="H334" s="11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"/>
      <c r="B335" s="1"/>
      <c r="C335" s="1"/>
      <c r="D335" s="1"/>
      <c r="E335" s="110"/>
      <c r="F335" s="110"/>
      <c r="G335" s="110"/>
      <c r="H335" s="11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"/>
      <c r="B336" s="1"/>
      <c r="C336" s="1"/>
      <c r="D336" s="1"/>
      <c r="E336" s="110"/>
      <c r="F336" s="110"/>
      <c r="G336" s="110"/>
      <c r="H336" s="11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"/>
      <c r="B337" s="1"/>
      <c r="C337" s="1"/>
      <c r="D337" s="1"/>
      <c r="E337" s="110"/>
      <c r="F337" s="110"/>
      <c r="G337" s="110"/>
      <c r="H337" s="11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"/>
      <c r="B338" s="1"/>
      <c r="C338" s="1"/>
      <c r="D338" s="1"/>
      <c r="E338" s="110"/>
      <c r="F338" s="110"/>
      <c r="G338" s="110"/>
      <c r="H338" s="11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"/>
      <c r="B339" s="1"/>
      <c r="C339" s="1"/>
      <c r="D339" s="1"/>
      <c r="E339" s="110"/>
      <c r="F339" s="110"/>
      <c r="G339" s="110"/>
      <c r="H339" s="11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"/>
      <c r="B340" s="1"/>
      <c r="C340" s="1"/>
      <c r="D340" s="1"/>
      <c r="E340" s="110"/>
      <c r="F340" s="110"/>
      <c r="G340" s="110"/>
      <c r="H340" s="11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"/>
      <c r="B341" s="1"/>
      <c r="C341" s="1"/>
      <c r="D341" s="1"/>
      <c r="E341" s="110"/>
      <c r="F341" s="110"/>
      <c r="G341" s="110"/>
      <c r="H341" s="11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"/>
      <c r="B342" s="1"/>
      <c r="C342" s="1"/>
      <c r="D342" s="1"/>
      <c r="E342" s="110"/>
      <c r="F342" s="110"/>
      <c r="G342" s="110"/>
      <c r="H342" s="11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"/>
      <c r="B343" s="1"/>
      <c r="C343" s="1"/>
      <c r="D343" s="1"/>
      <c r="E343" s="110"/>
      <c r="F343" s="110"/>
      <c r="G343" s="110"/>
      <c r="H343" s="11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"/>
      <c r="B344" s="1"/>
      <c r="C344" s="1"/>
      <c r="D344" s="1"/>
      <c r="E344" s="110"/>
      <c r="F344" s="110"/>
      <c r="G344" s="110"/>
      <c r="H344" s="1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"/>
      <c r="B345" s="1"/>
      <c r="C345" s="1"/>
      <c r="D345" s="1"/>
      <c r="E345" s="110"/>
      <c r="F345" s="110"/>
      <c r="G345" s="110"/>
      <c r="H345" s="11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"/>
      <c r="B346" s="1"/>
      <c r="C346" s="1"/>
      <c r="D346" s="1"/>
      <c r="E346" s="110"/>
      <c r="F346" s="110"/>
      <c r="G346" s="110"/>
      <c r="H346" s="11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"/>
      <c r="B347" s="1"/>
      <c r="C347" s="1"/>
      <c r="D347" s="1"/>
      <c r="E347" s="110"/>
      <c r="F347" s="110"/>
      <c r="G347" s="110"/>
      <c r="H347" s="11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"/>
      <c r="B348" s="1"/>
      <c r="C348" s="1"/>
      <c r="D348" s="1"/>
      <c r="E348" s="110"/>
      <c r="F348" s="110"/>
      <c r="G348" s="110"/>
      <c r="H348" s="11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"/>
      <c r="B349" s="1"/>
      <c r="C349" s="1"/>
      <c r="D349" s="1"/>
      <c r="E349" s="110"/>
      <c r="F349" s="110"/>
      <c r="G349" s="110"/>
      <c r="H349" s="11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"/>
      <c r="B350" s="1"/>
      <c r="C350" s="1"/>
      <c r="D350" s="1"/>
      <c r="E350" s="110"/>
      <c r="F350" s="110"/>
      <c r="G350" s="110"/>
      <c r="H350" s="11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"/>
      <c r="B351" s="1"/>
      <c r="C351" s="1"/>
      <c r="D351" s="1"/>
      <c r="E351" s="110"/>
      <c r="F351" s="110"/>
      <c r="G351" s="110"/>
      <c r="H351" s="11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"/>
      <c r="B352" s="1"/>
      <c r="C352" s="1"/>
      <c r="D352" s="1"/>
      <c r="E352" s="110"/>
      <c r="F352" s="110"/>
      <c r="G352" s="110"/>
      <c r="H352" s="11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"/>
      <c r="B353" s="1"/>
      <c r="C353" s="1"/>
      <c r="D353" s="1"/>
      <c r="E353" s="110"/>
      <c r="F353" s="110"/>
      <c r="G353" s="110"/>
      <c r="H353" s="11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"/>
      <c r="B354" s="1"/>
      <c r="C354" s="1"/>
      <c r="D354" s="1"/>
      <c r="E354" s="110"/>
      <c r="F354" s="110"/>
      <c r="G354" s="110"/>
      <c r="H354" s="11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"/>
      <c r="B355" s="1"/>
      <c r="C355" s="1"/>
      <c r="D355" s="1"/>
      <c r="E355" s="110"/>
      <c r="F355" s="110"/>
      <c r="G355" s="110"/>
      <c r="H355" s="11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"/>
      <c r="B356" s="1"/>
      <c r="C356" s="1"/>
      <c r="D356" s="1"/>
      <c r="E356" s="110"/>
      <c r="F356" s="110"/>
      <c r="G356" s="110"/>
      <c r="H356" s="11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"/>
      <c r="B357" s="1"/>
      <c r="C357" s="1"/>
      <c r="D357" s="1"/>
      <c r="E357" s="110"/>
      <c r="F357" s="110"/>
      <c r="G357" s="110"/>
      <c r="H357" s="11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"/>
      <c r="B358" s="1"/>
      <c r="C358" s="1"/>
      <c r="D358" s="1"/>
      <c r="E358" s="110"/>
      <c r="F358" s="110"/>
      <c r="G358" s="110"/>
      <c r="H358" s="11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"/>
      <c r="B359" s="1"/>
      <c r="C359" s="1"/>
      <c r="D359" s="1"/>
      <c r="E359" s="110"/>
      <c r="F359" s="110"/>
      <c r="G359" s="110"/>
      <c r="H359" s="11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"/>
      <c r="B360" s="1"/>
      <c r="C360" s="1"/>
      <c r="D360" s="1"/>
      <c r="E360" s="110"/>
      <c r="F360" s="110"/>
      <c r="G360" s="110"/>
      <c r="H360" s="11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"/>
      <c r="B361" s="1"/>
      <c r="C361" s="1"/>
      <c r="D361" s="1"/>
      <c r="E361" s="110"/>
      <c r="F361" s="110"/>
      <c r="G361" s="110"/>
      <c r="H361" s="11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"/>
      <c r="B362" s="1"/>
      <c r="C362" s="1"/>
      <c r="D362" s="1"/>
      <c r="E362" s="110"/>
      <c r="F362" s="110"/>
      <c r="G362" s="110"/>
      <c r="H362" s="11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"/>
      <c r="B363" s="1"/>
      <c r="C363" s="1"/>
      <c r="D363" s="1"/>
      <c r="E363" s="110"/>
      <c r="F363" s="110"/>
      <c r="G363" s="110"/>
      <c r="H363" s="1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"/>
      <c r="B364" s="1"/>
      <c r="C364" s="1"/>
      <c r="D364" s="1"/>
      <c r="E364" s="110"/>
      <c r="F364" s="110"/>
      <c r="G364" s="110"/>
      <c r="H364" s="11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"/>
      <c r="B365" s="1"/>
      <c r="C365" s="1"/>
      <c r="D365" s="1"/>
      <c r="E365" s="110"/>
      <c r="F365" s="110"/>
      <c r="G365" s="110"/>
      <c r="H365" s="11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"/>
      <c r="B366" s="1"/>
      <c r="C366" s="1"/>
      <c r="D366" s="1"/>
      <c r="E366" s="110"/>
      <c r="F366" s="110"/>
      <c r="G366" s="110"/>
      <c r="H366" s="11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"/>
      <c r="B367" s="1"/>
      <c r="C367" s="1"/>
      <c r="D367" s="1"/>
      <c r="E367" s="110"/>
      <c r="F367" s="110"/>
      <c r="G367" s="110"/>
      <c r="H367" s="11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"/>
      <c r="B368" s="1"/>
      <c r="C368" s="1"/>
      <c r="D368" s="1"/>
      <c r="E368" s="110"/>
      <c r="F368" s="110"/>
      <c r="G368" s="110"/>
      <c r="H368" s="11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"/>
      <c r="B369" s="1"/>
      <c r="C369" s="1"/>
      <c r="D369" s="1"/>
      <c r="E369" s="110"/>
      <c r="F369" s="110"/>
      <c r="G369" s="110"/>
      <c r="H369" s="11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"/>
      <c r="B370" s="1"/>
      <c r="C370" s="1"/>
      <c r="D370" s="1"/>
      <c r="E370" s="110"/>
      <c r="F370" s="110"/>
      <c r="G370" s="110"/>
      <c r="H370" s="11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"/>
      <c r="B371" s="1"/>
      <c r="C371" s="1"/>
      <c r="D371" s="1"/>
      <c r="E371" s="110"/>
      <c r="F371" s="110"/>
      <c r="G371" s="110"/>
      <c r="H371" s="11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"/>
      <c r="B372" s="1"/>
      <c r="C372" s="1"/>
      <c r="D372" s="1"/>
      <c r="E372" s="110"/>
      <c r="F372" s="110"/>
      <c r="G372" s="110"/>
      <c r="H372" s="11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"/>
      <c r="B373" s="1"/>
      <c r="C373" s="1"/>
      <c r="D373" s="1"/>
      <c r="E373" s="110"/>
      <c r="F373" s="110"/>
      <c r="G373" s="110"/>
      <c r="H373" s="11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"/>
      <c r="B374" s="1"/>
      <c r="C374" s="1"/>
      <c r="D374" s="1"/>
      <c r="E374" s="110"/>
      <c r="F374" s="110"/>
      <c r="G374" s="110"/>
      <c r="H374" s="11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"/>
      <c r="B375" s="1"/>
      <c r="C375" s="1"/>
      <c r="D375" s="1"/>
      <c r="E375" s="110"/>
      <c r="F375" s="110"/>
      <c r="G375" s="110"/>
      <c r="H375" s="11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"/>
      <c r="B376" s="1"/>
      <c r="C376" s="1"/>
      <c r="D376" s="1"/>
      <c r="E376" s="110"/>
      <c r="F376" s="110"/>
      <c r="G376" s="110"/>
      <c r="H376" s="11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"/>
      <c r="B377" s="1"/>
      <c r="C377" s="1"/>
      <c r="D377" s="1"/>
      <c r="E377" s="110"/>
      <c r="F377" s="110"/>
      <c r="G377" s="110"/>
      <c r="H377" s="11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"/>
      <c r="B378" s="1"/>
      <c r="C378" s="1"/>
      <c r="D378" s="1"/>
      <c r="E378" s="110"/>
      <c r="F378" s="110"/>
      <c r="G378" s="110"/>
      <c r="H378" s="11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"/>
      <c r="B379" s="1"/>
      <c r="C379" s="1"/>
      <c r="D379" s="1"/>
      <c r="E379" s="110"/>
      <c r="F379" s="110"/>
      <c r="G379" s="110"/>
      <c r="H379" s="11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"/>
      <c r="B380" s="1"/>
      <c r="C380" s="1"/>
      <c r="D380" s="1"/>
      <c r="E380" s="110"/>
      <c r="F380" s="110"/>
      <c r="G380" s="110"/>
      <c r="H380" s="11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"/>
      <c r="B381" s="1"/>
      <c r="C381" s="1"/>
      <c r="D381" s="1"/>
      <c r="E381" s="110"/>
      <c r="F381" s="110"/>
      <c r="G381" s="110"/>
      <c r="H381" s="11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"/>
      <c r="B382" s="1"/>
      <c r="C382" s="1"/>
      <c r="D382" s="1"/>
      <c r="E382" s="110"/>
      <c r="F382" s="110"/>
      <c r="G382" s="110"/>
      <c r="H382" s="11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"/>
      <c r="B383" s="1"/>
      <c r="C383" s="1"/>
      <c r="D383" s="1"/>
      <c r="E383" s="110"/>
      <c r="F383" s="110"/>
      <c r="G383" s="110"/>
      <c r="H383" s="11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"/>
      <c r="B384" s="1"/>
      <c r="C384" s="1"/>
      <c r="D384" s="1"/>
      <c r="E384" s="110"/>
      <c r="F384" s="110"/>
      <c r="G384" s="110"/>
      <c r="H384" s="11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"/>
      <c r="B385" s="1"/>
      <c r="C385" s="1"/>
      <c r="D385" s="1"/>
      <c r="E385" s="110"/>
      <c r="F385" s="110"/>
      <c r="G385" s="110"/>
      <c r="H385" s="11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"/>
      <c r="B386" s="1"/>
      <c r="C386" s="1"/>
      <c r="D386" s="1"/>
      <c r="E386" s="110"/>
      <c r="F386" s="110"/>
      <c r="G386" s="110"/>
      <c r="H386" s="11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"/>
      <c r="B387" s="1"/>
      <c r="C387" s="1"/>
      <c r="D387" s="1"/>
      <c r="E387" s="110"/>
      <c r="F387" s="110"/>
      <c r="G387" s="110"/>
      <c r="H387" s="11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"/>
      <c r="B388" s="1"/>
      <c r="C388" s="1"/>
      <c r="D388" s="1"/>
      <c r="E388" s="110"/>
      <c r="F388" s="110"/>
      <c r="G388" s="110"/>
      <c r="H388" s="11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"/>
      <c r="B389" s="1"/>
      <c r="C389" s="1"/>
      <c r="D389" s="1"/>
      <c r="E389" s="110"/>
      <c r="F389" s="110"/>
      <c r="G389" s="110"/>
      <c r="H389" s="11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"/>
      <c r="B390" s="1"/>
      <c r="C390" s="1"/>
      <c r="D390" s="1"/>
      <c r="E390" s="110"/>
      <c r="F390" s="110"/>
      <c r="G390" s="110"/>
      <c r="H390" s="11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"/>
      <c r="B391" s="1"/>
      <c r="C391" s="1"/>
      <c r="D391" s="1"/>
      <c r="E391" s="110"/>
      <c r="F391" s="110"/>
      <c r="G391" s="110"/>
      <c r="H391" s="11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"/>
      <c r="B392" s="1"/>
      <c r="C392" s="1"/>
      <c r="D392" s="1"/>
      <c r="E392" s="110"/>
      <c r="F392" s="110"/>
      <c r="G392" s="110"/>
      <c r="H392" s="11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"/>
      <c r="B393" s="1"/>
      <c r="C393" s="1"/>
      <c r="D393" s="1"/>
      <c r="E393" s="110"/>
      <c r="F393" s="110"/>
      <c r="G393" s="110"/>
      <c r="H393" s="11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"/>
      <c r="B394" s="1"/>
      <c r="C394" s="1"/>
      <c r="D394" s="1"/>
      <c r="E394" s="110"/>
      <c r="F394" s="110"/>
      <c r="G394" s="110"/>
      <c r="H394" s="1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"/>
      <c r="B395" s="1"/>
      <c r="C395" s="1"/>
      <c r="D395" s="1"/>
      <c r="E395" s="110"/>
      <c r="F395" s="110"/>
      <c r="G395" s="110"/>
      <c r="H395" s="1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"/>
      <c r="B396" s="1"/>
      <c r="C396" s="1"/>
      <c r="D396" s="1"/>
      <c r="E396" s="110"/>
      <c r="F396" s="110"/>
      <c r="G396" s="110"/>
      <c r="H396" s="11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"/>
      <c r="B397" s="1"/>
      <c r="C397" s="1"/>
      <c r="D397" s="1"/>
      <c r="E397" s="110"/>
      <c r="F397" s="110"/>
      <c r="G397" s="110"/>
      <c r="H397" s="1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"/>
      <c r="B398" s="1"/>
      <c r="C398" s="1"/>
      <c r="D398" s="1"/>
      <c r="E398" s="110"/>
      <c r="F398" s="110"/>
      <c r="G398" s="110"/>
      <c r="H398" s="1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"/>
      <c r="B399" s="1"/>
      <c r="C399" s="1"/>
      <c r="D399" s="1"/>
      <c r="E399" s="110"/>
      <c r="F399" s="110"/>
      <c r="G399" s="110"/>
      <c r="H399" s="11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"/>
      <c r="B400" s="1"/>
      <c r="C400" s="1"/>
      <c r="D400" s="1"/>
      <c r="E400" s="110"/>
      <c r="F400" s="110"/>
      <c r="G400" s="110"/>
      <c r="H400" s="1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"/>
      <c r="B401" s="1"/>
      <c r="C401" s="1"/>
      <c r="D401" s="1"/>
      <c r="E401" s="110"/>
      <c r="F401" s="110"/>
      <c r="G401" s="110"/>
      <c r="H401" s="1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"/>
      <c r="B402" s="1"/>
      <c r="C402" s="1"/>
      <c r="D402" s="1"/>
      <c r="E402" s="110"/>
      <c r="F402" s="110"/>
      <c r="G402" s="110"/>
      <c r="H402" s="11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"/>
      <c r="B403" s="1"/>
      <c r="C403" s="1"/>
      <c r="D403" s="1"/>
      <c r="E403" s="110"/>
      <c r="F403" s="110"/>
      <c r="G403" s="110"/>
      <c r="H403" s="1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"/>
      <c r="B404" s="1"/>
      <c r="C404" s="1"/>
      <c r="D404" s="1"/>
      <c r="E404" s="110"/>
      <c r="F404" s="110"/>
      <c r="G404" s="110"/>
      <c r="H404" s="1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"/>
      <c r="B405" s="1"/>
      <c r="C405" s="1"/>
      <c r="D405" s="1"/>
      <c r="E405" s="110"/>
      <c r="F405" s="110"/>
      <c r="G405" s="110"/>
      <c r="H405" s="11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"/>
      <c r="B406" s="1"/>
      <c r="C406" s="1"/>
      <c r="D406" s="1"/>
      <c r="E406" s="110"/>
      <c r="F406" s="110"/>
      <c r="G406" s="110"/>
      <c r="H406" s="11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"/>
      <c r="B407" s="1"/>
      <c r="C407" s="1"/>
      <c r="D407" s="1"/>
      <c r="E407" s="110"/>
      <c r="F407" s="110"/>
      <c r="G407" s="110"/>
      <c r="H407" s="11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"/>
      <c r="B408" s="1"/>
      <c r="C408" s="1"/>
      <c r="D408" s="1"/>
      <c r="E408" s="110"/>
      <c r="F408" s="110"/>
      <c r="G408" s="110"/>
      <c r="H408" s="11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"/>
      <c r="B409" s="1"/>
      <c r="C409" s="1"/>
      <c r="D409" s="1"/>
      <c r="E409" s="110"/>
      <c r="F409" s="110"/>
      <c r="G409" s="110"/>
      <c r="H409" s="11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"/>
      <c r="B410" s="1"/>
      <c r="C410" s="1"/>
      <c r="D410" s="1"/>
      <c r="E410" s="110"/>
      <c r="F410" s="110"/>
      <c r="G410" s="110"/>
      <c r="H410" s="1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"/>
      <c r="B411" s="1"/>
      <c r="C411" s="1"/>
      <c r="D411" s="1"/>
      <c r="E411" s="110"/>
      <c r="F411" s="110"/>
      <c r="G411" s="110"/>
      <c r="H411" s="11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"/>
      <c r="B412" s="1"/>
      <c r="C412" s="1"/>
      <c r="D412" s="1"/>
      <c r="E412" s="110"/>
      <c r="F412" s="110"/>
      <c r="G412" s="110"/>
      <c r="H412" s="11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"/>
      <c r="B413" s="1"/>
      <c r="C413" s="1"/>
      <c r="D413" s="1"/>
      <c r="E413" s="110"/>
      <c r="F413" s="110"/>
      <c r="G413" s="110"/>
      <c r="H413" s="11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"/>
      <c r="B414" s="1"/>
      <c r="C414" s="1"/>
      <c r="D414" s="1"/>
      <c r="E414" s="110"/>
      <c r="F414" s="110"/>
      <c r="G414" s="110"/>
      <c r="H414" s="11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"/>
      <c r="B415" s="1"/>
      <c r="C415" s="1"/>
      <c r="D415" s="1"/>
      <c r="E415" s="110"/>
      <c r="F415" s="110"/>
      <c r="G415" s="110"/>
      <c r="H415" s="11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"/>
      <c r="B416" s="1"/>
      <c r="C416" s="1"/>
      <c r="D416" s="1"/>
      <c r="E416" s="110"/>
      <c r="F416" s="110"/>
      <c r="G416" s="110"/>
      <c r="H416" s="11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"/>
      <c r="B417" s="1"/>
      <c r="C417" s="1"/>
      <c r="D417" s="1"/>
      <c r="E417" s="110"/>
      <c r="F417" s="110"/>
      <c r="G417" s="110"/>
      <c r="H417" s="11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"/>
      <c r="B418" s="1"/>
      <c r="C418" s="1"/>
      <c r="D418" s="1"/>
      <c r="E418" s="110"/>
      <c r="F418" s="110"/>
      <c r="G418" s="110"/>
      <c r="H418" s="11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"/>
      <c r="B419" s="1"/>
      <c r="C419" s="1"/>
      <c r="D419" s="1"/>
      <c r="E419" s="110"/>
      <c r="F419" s="110"/>
      <c r="G419" s="110"/>
      <c r="H419" s="1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"/>
      <c r="B420" s="1"/>
      <c r="C420" s="1"/>
      <c r="D420" s="1"/>
      <c r="E420" s="110"/>
      <c r="F420" s="110"/>
      <c r="G420" s="110"/>
      <c r="H420" s="11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"/>
      <c r="B421" s="1"/>
      <c r="C421" s="1"/>
      <c r="D421" s="1"/>
      <c r="E421" s="110"/>
      <c r="F421" s="110"/>
      <c r="G421" s="110"/>
      <c r="H421" s="11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"/>
      <c r="B422" s="1"/>
      <c r="C422" s="1"/>
      <c r="D422" s="1"/>
      <c r="E422" s="110"/>
      <c r="F422" s="110"/>
      <c r="G422" s="110"/>
      <c r="H422" s="11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"/>
      <c r="B423" s="1"/>
      <c r="C423" s="1"/>
      <c r="D423" s="1"/>
      <c r="E423" s="110"/>
      <c r="F423" s="110"/>
      <c r="G423" s="110"/>
      <c r="H423" s="11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"/>
      <c r="B424" s="1"/>
      <c r="C424" s="1"/>
      <c r="D424" s="1"/>
      <c r="E424" s="110"/>
      <c r="F424" s="110"/>
      <c r="G424" s="110"/>
      <c r="H424" s="11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"/>
      <c r="B425" s="1"/>
      <c r="C425" s="1"/>
      <c r="D425" s="1"/>
      <c r="E425" s="110"/>
      <c r="F425" s="110"/>
      <c r="G425" s="110"/>
      <c r="H425" s="1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"/>
      <c r="B426" s="1"/>
      <c r="C426" s="1"/>
      <c r="D426" s="1"/>
      <c r="E426" s="110"/>
      <c r="F426" s="110"/>
      <c r="G426" s="110"/>
      <c r="H426" s="11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"/>
      <c r="B427" s="1"/>
      <c r="C427" s="1"/>
      <c r="D427" s="1"/>
      <c r="E427" s="110"/>
      <c r="F427" s="110"/>
      <c r="G427" s="110"/>
      <c r="H427" s="11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"/>
      <c r="B428" s="1"/>
      <c r="C428" s="1"/>
      <c r="D428" s="1"/>
      <c r="E428" s="110"/>
      <c r="F428" s="110"/>
      <c r="G428" s="110"/>
      <c r="H428" s="11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"/>
      <c r="B429" s="1"/>
      <c r="C429" s="1"/>
      <c r="D429" s="1"/>
      <c r="E429" s="110"/>
      <c r="F429" s="110"/>
      <c r="G429" s="110"/>
      <c r="H429" s="11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"/>
      <c r="B430" s="1"/>
      <c r="C430" s="1"/>
      <c r="D430" s="1"/>
      <c r="E430" s="110"/>
      <c r="F430" s="110"/>
      <c r="G430" s="110"/>
      <c r="H430" s="11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"/>
      <c r="B431" s="1"/>
      <c r="C431" s="1"/>
      <c r="D431" s="1"/>
      <c r="E431" s="110"/>
      <c r="F431" s="110"/>
      <c r="G431" s="110"/>
      <c r="H431" s="11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"/>
      <c r="B432" s="1"/>
      <c r="C432" s="1"/>
      <c r="D432" s="1"/>
      <c r="E432" s="110"/>
      <c r="F432" s="110"/>
      <c r="G432" s="110"/>
      <c r="H432" s="11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"/>
      <c r="B433" s="1"/>
      <c r="C433" s="1"/>
      <c r="D433" s="1"/>
      <c r="E433" s="110"/>
      <c r="F433" s="110"/>
      <c r="G433" s="110"/>
      <c r="H433" s="11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"/>
      <c r="B434" s="1"/>
      <c r="C434" s="1"/>
      <c r="D434" s="1"/>
      <c r="E434" s="110"/>
      <c r="F434" s="110"/>
      <c r="G434" s="110"/>
      <c r="H434" s="11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"/>
      <c r="B435" s="1"/>
      <c r="C435" s="1"/>
      <c r="D435" s="1"/>
      <c r="E435" s="110"/>
      <c r="F435" s="110"/>
      <c r="G435" s="110"/>
      <c r="H435" s="11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"/>
      <c r="B436" s="1"/>
      <c r="C436" s="1"/>
      <c r="D436" s="1"/>
      <c r="E436" s="110"/>
      <c r="F436" s="110"/>
      <c r="G436" s="110"/>
      <c r="H436" s="11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"/>
      <c r="B437" s="1"/>
      <c r="C437" s="1"/>
      <c r="D437" s="1"/>
      <c r="E437" s="110"/>
      <c r="F437" s="110"/>
      <c r="G437" s="110"/>
      <c r="H437" s="11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"/>
      <c r="B438" s="1"/>
      <c r="C438" s="1"/>
      <c r="D438" s="1"/>
      <c r="E438" s="110"/>
      <c r="F438" s="110"/>
      <c r="G438" s="110"/>
      <c r="H438" s="11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"/>
      <c r="B439" s="1"/>
      <c r="C439" s="1"/>
      <c r="D439" s="1"/>
      <c r="E439" s="110"/>
      <c r="F439" s="110"/>
      <c r="G439" s="110"/>
      <c r="H439" s="11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"/>
      <c r="B440" s="1"/>
      <c r="C440" s="1"/>
      <c r="D440" s="1"/>
      <c r="E440" s="110"/>
      <c r="F440" s="110"/>
      <c r="G440" s="110"/>
      <c r="H440" s="11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"/>
      <c r="B441" s="1"/>
      <c r="C441" s="1"/>
      <c r="D441" s="1"/>
      <c r="E441" s="110"/>
      <c r="F441" s="110"/>
      <c r="G441" s="110"/>
      <c r="H441" s="11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"/>
      <c r="B442" s="1"/>
      <c r="C442" s="1"/>
      <c r="D442" s="1"/>
      <c r="E442" s="110"/>
      <c r="F442" s="110"/>
      <c r="G442" s="110"/>
      <c r="H442" s="11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"/>
      <c r="B443" s="1"/>
      <c r="C443" s="1"/>
      <c r="D443" s="1"/>
      <c r="E443" s="110"/>
      <c r="F443" s="110"/>
      <c r="G443" s="110"/>
      <c r="H443" s="11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"/>
      <c r="B444" s="1"/>
      <c r="C444" s="1"/>
      <c r="D444" s="1"/>
      <c r="E444" s="110"/>
      <c r="F444" s="110"/>
      <c r="G444" s="110"/>
      <c r="H444" s="11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"/>
      <c r="B445" s="1"/>
      <c r="C445" s="1"/>
      <c r="D445" s="1"/>
      <c r="E445" s="110"/>
      <c r="F445" s="110"/>
      <c r="G445" s="110"/>
      <c r="H445" s="11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"/>
      <c r="B446" s="1"/>
      <c r="C446" s="1"/>
      <c r="D446" s="1"/>
      <c r="E446" s="110"/>
      <c r="F446" s="110"/>
      <c r="G446" s="110"/>
      <c r="H446" s="11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"/>
      <c r="B447" s="1"/>
      <c r="C447" s="1"/>
      <c r="D447" s="1"/>
      <c r="E447" s="110"/>
      <c r="F447" s="110"/>
      <c r="G447" s="110"/>
      <c r="H447" s="11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"/>
      <c r="B448" s="1"/>
      <c r="C448" s="1"/>
      <c r="D448" s="1"/>
      <c r="E448" s="110"/>
      <c r="F448" s="110"/>
      <c r="G448" s="110"/>
      <c r="H448" s="11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"/>
      <c r="B449" s="1"/>
      <c r="C449" s="1"/>
      <c r="D449" s="1"/>
      <c r="E449" s="110"/>
      <c r="F449" s="110"/>
      <c r="G449" s="110"/>
      <c r="H449" s="11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"/>
      <c r="B450" s="1"/>
      <c r="C450" s="1"/>
      <c r="D450" s="1"/>
      <c r="E450" s="110"/>
      <c r="F450" s="110"/>
      <c r="G450" s="110"/>
      <c r="H450" s="11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"/>
      <c r="B451" s="1"/>
      <c r="C451" s="1"/>
      <c r="D451" s="1"/>
      <c r="E451" s="110"/>
      <c r="F451" s="110"/>
      <c r="G451" s="110"/>
      <c r="H451" s="11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"/>
      <c r="B452" s="1"/>
      <c r="C452" s="1"/>
      <c r="D452" s="1"/>
      <c r="E452" s="110"/>
      <c r="F452" s="110"/>
      <c r="G452" s="110"/>
      <c r="H452" s="11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"/>
      <c r="B453" s="1"/>
      <c r="C453" s="1"/>
      <c r="D453" s="1"/>
      <c r="E453" s="110"/>
      <c r="F453" s="110"/>
      <c r="G453" s="110"/>
      <c r="H453" s="11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"/>
      <c r="B454" s="1"/>
      <c r="C454" s="1"/>
      <c r="D454" s="1"/>
      <c r="E454" s="110"/>
      <c r="F454" s="110"/>
      <c r="G454" s="110"/>
      <c r="H454" s="11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"/>
      <c r="B455" s="1"/>
      <c r="C455" s="1"/>
      <c r="D455" s="1"/>
      <c r="E455" s="110"/>
      <c r="F455" s="110"/>
      <c r="G455" s="110"/>
      <c r="H455" s="11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"/>
      <c r="B456" s="1"/>
      <c r="C456" s="1"/>
      <c r="D456" s="1"/>
      <c r="E456" s="110"/>
      <c r="F456" s="110"/>
      <c r="G456" s="110"/>
      <c r="H456" s="11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"/>
      <c r="B457" s="1"/>
      <c r="C457" s="1"/>
      <c r="D457" s="1"/>
      <c r="E457" s="110"/>
      <c r="F457" s="110"/>
      <c r="G457" s="110"/>
      <c r="H457" s="11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"/>
      <c r="B458" s="1"/>
      <c r="C458" s="1"/>
      <c r="D458" s="1"/>
      <c r="E458" s="110"/>
      <c r="F458" s="110"/>
      <c r="G458" s="110"/>
      <c r="H458" s="11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"/>
      <c r="B459" s="1"/>
      <c r="C459" s="1"/>
      <c r="D459" s="1"/>
      <c r="E459" s="110"/>
      <c r="F459" s="110"/>
      <c r="G459" s="110"/>
      <c r="H459" s="11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"/>
      <c r="B460" s="1"/>
      <c r="C460" s="1"/>
      <c r="D460" s="1"/>
      <c r="E460" s="110"/>
      <c r="F460" s="110"/>
      <c r="G460" s="110"/>
      <c r="H460" s="11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"/>
      <c r="B461" s="1"/>
      <c r="C461" s="1"/>
      <c r="D461" s="1"/>
      <c r="E461" s="110"/>
      <c r="F461" s="110"/>
      <c r="G461" s="110"/>
      <c r="H461" s="11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"/>
      <c r="B462" s="1"/>
      <c r="C462" s="1"/>
      <c r="D462" s="1"/>
      <c r="E462" s="110"/>
      <c r="F462" s="110"/>
      <c r="G462" s="110"/>
      <c r="H462" s="11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"/>
      <c r="B463" s="1"/>
      <c r="C463" s="1"/>
      <c r="D463" s="1"/>
      <c r="E463" s="110"/>
      <c r="F463" s="110"/>
      <c r="G463" s="110"/>
      <c r="H463" s="11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"/>
      <c r="B464" s="1"/>
      <c r="C464" s="1"/>
      <c r="D464" s="1"/>
      <c r="E464" s="110"/>
      <c r="F464" s="110"/>
      <c r="G464" s="110"/>
      <c r="H464" s="11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"/>
      <c r="B465" s="1"/>
      <c r="C465" s="1"/>
      <c r="D465" s="1"/>
      <c r="E465" s="110"/>
      <c r="F465" s="110"/>
      <c r="G465" s="110"/>
      <c r="H465" s="11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"/>
      <c r="B466" s="1"/>
      <c r="C466" s="1"/>
      <c r="D466" s="1"/>
      <c r="E466" s="110"/>
      <c r="F466" s="110"/>
      <c r="G466" s="110"/>
      <c r="H466" s="11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"/>
      <c r="B467" s="1"/>
      <c r="C467" s="1"/>
      <c r="D467" s="1"/>
      <c r="E467" s="110"/>
      <c r="F467" s="110"/>
      <c r="G467" s="110"/>
      <c r="H467" s="11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"/>
      <c r="B468" s="1"/>
      <c r="C468" s="1"/>
      <c r="D468" s="1"/>
      <c r="E468" s="110"/>
      <c r="F468" s="110"/>
      <c r="G468" s="110"/>
      <c r="H468" s="11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"/>
      <c r="B469" s="1"/>
      <c r="C469" s="1"/>
      <c r="D469" s="1"/>
      <c r="E469" s="110"/>
      <c r="F469" s="110"/>
      <c r="G469" s="110"/>
      <c r="H469" s="11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"/>
      <c r="B470" s="1"/>
      <c r="C470" s="1"/>
      <c r="D470" s="1"/>
      <c r="E470" s="110"/>
      <c r="F470" s="110"/>
      <c r="G470" s="110"/>
      <c r="H470" s="11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"/>
      <c r="B471" s="1"/>
      <c r="C471" s="1"/>
      <c r="D471" s="1"/>
      <c r="E471" s="110"/>
      <c r="F471" s="110"/>
      <c r="G471" s="110"/>
      <c r="H471" s="11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"/>
      <c r="B472" s="1"/>
      <c r="C472" s="1"/>
      <c r="D472" s="1"/>
      <c r="E472" s="110"/>
      <c r="F472" s="110"/>
      <c r="G472" s="110"/>
      <c r="H472" s="11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"/>
      <c r="B473" s="1"/>
      <c r="C473" s="1"/>
      <c r="D473" s="1"/>
      <c r="E473" s="110"/>
      <c r="F473" s="110"/>
      <c r="G473" s="110"/>
      <c r="H473" s="11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"/>
      <c r="B474" s="1"/>
      <c r="C474" s="1"/>
      <c r="D474" s="1"/>
      <c r="E474" s="110"/>
      <c r="F474" s="110"/>
      <c r="G474" s="110"/>
      <c r="H474" s="11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"/>
      <c r="B475" s="1"/>
      <c r="C475" s="1"/>
      <c r="D475" s="1"/>
      <c r="E475" s="110"/>
      <c r="F475" s="110"/>
      <c r="G475" s="110"/>
      <c r="H475" s="11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"/>
      <c r="B476" s="1"/>
      <c r="C476" s="1"/>
      <c r="D476" s="1"/>
      <c r="E476" s="110"/>
      <c r="F476" s="110"/>
      <c r="G476" s="110"/>
      <c r="H476" s="11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"/>
      <c r="B477" s="1"/>
      <c r="C477" s="1"/>
      <c r="D477" s="1"/>
      <c r="E477" s="110"/>
      <c r="F477" s="110"/>
      <c r="G477" s="110"/>
      <c r="H477" s="11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"/>
      <c r="B478" s="1"/>
      <c r="C478" s="1"/>
      <c r="D478" s="1"/>
      <c r="E478" s="110"/>
      <c r="F478" s="110"/>
      <c r="G478" s="110"/>
      <c r="H478" s="11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"/>
      <c r="B479" s="1"/>
      <c r="C479" s="1"/>
      <c r="D479" s="1"/>
      <c r="E479" s="110"/>
      <c r="F479" s="110"/>
      <c r="G479" s="110"/>
      <c r="H479" s="11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"/>
      <c r="B480" s="1"/>
      <c r="C480" s="1"/>
      <c r="D480" s="1"/>
      <c r="E480" s="110"/>
      <c r="F480" s="110"/>
      <c r="G480" s="110"/>
      <c r="H480" s="11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"/>
      <c r="B481" s="1"/>
      <c r="C481" s="1"/>
      <c r="D481" s="1"/>
      <c r="E481" s="110"/>
      <c r="F481" s="110"/>
      <c r="G481" s="110"/>
      <c r="H481" s="11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"/>
      <c r="B482" s="1"/>
      <c r="C482" s="1"/>
      <c r="D482" s="1"/>
      <c r="E482" s="110"/>
      <c r="F482" s="110"/>
      <c r="G482" s="110"/>
      <c r="H482" s="11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"/>
      <c r="B483" s="1"/>
      <c r="C483" s="1"/>
      <c r="D483" s="1"/>
      <c r="E483" s="110"/>
      <c r="F483" s="110"/>
      <c r="G483" s="110"/>
      <c r="H483" s="11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"/>
      <c r="B484" s="1"/>
      <c r="C484" s="1"/>
      <c r="D484" s="1"/>
      <c r="E484" s="110"/>
      <c r="F484" s="110"/>
      <c r="G484" s="110"/>
      <c r="H484" s="11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"/>
      <c r="B485" s="1"/>
      <c r="C485" s="1"/>
      <c r="D485" s="1"/>
      <c r="E485" s="110"/>
      <c r="F485" s="110"/>
      <c r="G485" s="110"/>
      <c r="H485" s="11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"/>
      <c r="B486" s="1"/>
      <c r="C486" s="1"/>
      <c r="D486" s="1"/>
      <c r="E486" s="110"/>
      <c r="F486" s="110"/>
      <c r="G486" s="110"/>
      <c r="H486" s="11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"/>
      <c r="B487" s="1"/>
      <c r="C487" s="1"/>
      <c r="D487" s="1"/>
      <c r="E487" s="110"/>
      <c r="F487" s="110"/>
      <c r="G487" s="110"/>
      <c r="H487" s="11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"/>
      <c r="B488" s="1"/>
      <c r="C488" s="1"/>
      <c r="D488" s="1"/>
      <c r="E488" s="110"/>
      <c r="F488" s="110"/>
      <c r="G488" s="110"/>
      <c r="H488" s="11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"/>
      <c r="B489" s="1"/>
      <c r="C489" s="1"/>
      <c r="D489" s="1"/>
      <c r="E489" s="110"/>
      <c r="F489" s="110"/>
      <c r="G489" s="110"/>
      <c r="H489" s="11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"/>
      <c r="B490" s="1"/>
      <c r="C490" s="1"/>
      <c r="D490" s="1"/>
      <c r="E490" s="110"/>
      <c r="F490" s="110"/>
      <c r="G490" s="110"/>
      <c r="H490" s="11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"/>
      <c r="B491" s="1"/>
      <c r="C491" s="1"/>
      <c r="D491" s="1"/>
      <c r="E491" s="110"/>
      <c r="F491" s="110"/>
      <c r="G491" s="110"/>
      <c r="H491" s="11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"/>
      <c r="B492" s="1"/>
      <c r="C492" s="1"/>
      <c r="D492" s="1"/>
      <c r="E492" s="110"/>
      <c r="F492" s="110"/>
      <c r="G492" s="110"/>
      <c r="H492" s="11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"/>
      <c r="B493" s="1"/>
      <c r="C493" s="1"/>
      <c r="D493" s="1"/>
      <c r="E493" s="110"/>
      <c r="F493" s="110"/>
      <c r="G493" s="110"/>
      <c r="H493" s="11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"/>
      <c r="B494" s="1"/>
      <c r="C494" s="1"/>
      <c r="D494" s="1"/>
      <c r="E494" s="110"/>
      <c r="F494" s="110"/>
      <c r="G494" s="110"/>
      <c r="H494" s="11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"/>
      <c r="B495" s="1"/>
      <c r="C495" s="1"/>
      <c r="D495" s="1"/>
      <c r="E495" s="110"/>
      <c r="F495" s="110"/>
      <c r="G495" s="110"/>
      <c r="H495" s="11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"/>
      <c r="B496" s="1"/>
      <c r="C496" s="1"/>
      <c r="D496" s="1"/>
      <c r="E496" s="110"/>
      <c r="F496" s="110"/>
      <c r="G496" s="110"/>
      <c r="H496" s="11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"/>
      <c r="B497" s="1"/>
      <c r="C497" s="1"/>
      <c r="D497" s="1"/>
      <c r="E497" s="110"/>
      <c r="F497" s="110"/>
      <c r="G497" s="110"/>
      <c r="H497" s="11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"/>
      <c r="B498" s="1"/>
      <c r="C498" s="1"/>
      <c r="D498" s="1"/>
      <c r="E498" s="110"/>
      <c r="F498" s="110"/>
      <c r="G498" s="110"/>
      <c r="H498" s="11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"/>
      <c r="B499" s="1"/>
      <c r="C499" s="1"/>
      <c r="D499" s="1"/>
      <c r="E499" s="110"/>
      <c r="F499" s="110"/>
      <c r="G499" s="110"/>
      <c r="H499" s="11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"/>
      <c r="B500" s="1"/>
      <c r="C500" s="1"/>
      <c r="D500" s="1"/>
      <c r="E500" s="110"/>
      <c r="F500" s="110"/>
      <c r="G500" s="110"/>
      <c r="H500" s="11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"/>
      <c r="B501" s="1"/>
      <c r="C501" s="1"/>
      <c r="D501" s="1"/>
      <c r="E501" s="110"/>
      <c r="F501" s="110"/>
      <c r="G501" s="110"/>
      <c r="H501" s="11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"/>
      <c r="B502" s="1"/>
      <c r="C502" s="1"/>
      <c r="D502" s="1"/>
      <c r="E502" s="110"/>
      <c r="F502" s="110"/>
      <c r="G502" s="110"/>
      <c r="H502" s="11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"/>
      <c r="B503" s="1"/>
      <c r="C503" s="1"/>
      <c r="D503" s="1"/>
      <c r="E503" s="110"/>
      <c r="F503" s="110"/>
      <c r="G503" s="110"/>
      <c r="H503" s="11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"/>
      <c r="B504" s="1"/>
      <c r="C504" s="1"/>
      <c r="D504" s="1"/>
      <c r="E504" s="110"/>
      <c r="F504" s="110"/>
      <c r="G504" s="110"/>
      <c r="H504" s="11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"/>
      <c r="B505" s="1"/>
      <c r="C505" s="1"/>
      <c r="D505" s="1"/>
      <c r="E505" s="110"/>
      <c r="F505" s="110"/>
      <c r="G505" s="110"/>
      <c r="H505" s="11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"/>
      <c r="B506" s="1"/>
      <c r="C506" s="1"/>
      <c r="D506" s="1"/>
      <c r="E506" s="110"/>
      <c r="F506" s="110"/>
      <c r="G506" s="110"/>
      <c r="H506" s="11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"/>
      <c r="B507" s="1"/>
      <c r="C507" s="1"/>
      <c r="D507" s="1"/>
      <c r="E507" s="110"/>
      <c r="F507" s="110"/>
      <c r="G507" s="110"/>
      <c r="H507" s="11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"/>
      <c r="B508" s="1"/>
      <c r="C508" s="1"/>
      <c r="D508" s="1"/>
      <c r="E508" s="110"/>
      <c r="F508" s="110"/>
      <c r="G508" s="110"/>
      <c r="H508" s="11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"/>
      <c r="B509" s="1"/>
      <c r="C509" s="1"/>
      <c r="D509" s="1"/>
      <c r="E509" s="110"/>
      <c r="F509" s="110"/>
      <c r="G509" s="110"/>
      <c r="H509" s="11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"/>
      <c r="B510" s="1"/>
      <c r="C510" s="1"/>
      <c r="D510" s="1"/>
      <c r="E510" s="110"/>
      <c r="F510" s="110"/>
      <c r="G510" s="110"/>
      <c r="H510" s="11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"/>
      <c r="B511" s="1"/>
      <c r="C511" s="1"/>
      <c r="D511" s="1"/>
      <c r="E511" s="110"/>
      <c r="F511" s="110"/>
      <c r="G511" s="110"/>
      <c r="H511" s="11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"/>
      <c r="B512" s="1"/>
      <c r="C512" s="1"/>
      <c r="D512" s="1"/>
      <c r="E512" s="110"/>
      <c r="F512" s="110"/>
      <c r="G512" s="110"/>
      <c r="H512" s="11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"/>
      <c r="B513" s="1"/>
      <c r="C513" s="1"/>
      <c r="D513" s="1"/>
      <c r="E513" s="110"/>
      <c r="F513" s="110"/>
      <c r="G513" s="110"/>
      <c r="H513" s="11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E514" s="110"/>
      <c r="F514" s="110"/>
      <c r="G514" s="110"/>
      <c r="H514" s="110"/>
    </row>
    <row r="515" spans="1:22" ht="15.75" customHeight="1" x14ac:dyDescent="0.25">
      <c r="E515" s="110"/>
      <c r="F515" s="110"/>
      <c r="G515" s="110"/>
      <c r="H515" s="110"/>
    </row>
    <row r="516" spans="1:22" ht="15.75" customHeight="1" x14ac:dyDescent="0.25">
      <c r="E516" s="110"/>
      <c r="F516" s="110"/>
      <c r="G516" s="110"/>
      <c r="H516" s="110"/>
    </row>
    <row r="517" spans="1:22" ht="15.75" customHeight="1" x14ac:dyDescent="0.25">
      <c r="E517" s="110"/>
      <c r="F517" s="110"/>
      <c r="G517" s="110"/>
      <c r="H517" s="110"/>
    </row>
    <row r="518" spans="1:22" ht="15.75" customHeight="1" x14ac:dyDescent="0.25">
      <c r="E518" s="110"/>
      <c r="F518" s="110"/>
      <c r="G518" s="110"/>
      <c r="H518" s="110"/>
    </row>
    <row r="519" spans="1:22" ht="15.75" customHeight="1" x14ac:dyDescent="0.25">
      <c r="E519" s="110"/>
      <c r="F519" s="110"/>
      <c r="G519" s="110"/>
      <c r="H519" s="110"/>
    </row>
    <row r="520" spans="1:22" ht="15.75" customHeight="1" x14ac:dyDescent="0.25">
      <c r="E520" s="110"/>
      <c r="F520" s="110"/>
      <c r="G520" s="110"/>
      <c r="H520" s="110"/>
    </row>
    <row r="521" spans="1:22" ht="15.75" customHeight="1" x14ac:dyDescent="0.25">
      <c r="E521" s="110"/>
      <c r="F521" s="110"/>
      <c r="G521" s="110"/>
      <c r="H521" s="110"/>
    </row>
    <row r="522" spans="1:22" ht="15.75" customHeight="1" x14ac:dyDescent="0.25">
      <c r="E522" s="110"/>
      <c r="F522" s="110"/>
      <c r="G522" s="110"/>
      <c r="H522" s="110"/>
    </row>
    <row r="523" spans="1:22" ht="15.75" customHeight="1" x14ac:dyDescent="0.25">
      <c r="E523" s="110"/>
      <c r="F523" s="110"/>
      <c r="G523" s="110"/>
      <c r="H523" s="110"/>
    </row>
    <row r="524" spans="1:22" ht="15.75" customHeight="1" x14ac:dyDescent="0.25">
      <c r="E524" s="110"/>
      <c r="F524" s="110"/>
      <c r="G524" s="110"/>
      <c r="H524" s="110"/>
    </row>
    <row r="525" spans="1:22" ht="15.75" customHeight="1" x14ac:dyDescent="0.25">
      <c r="E525" s="110"/>
      <c r="F525" s="110"/>
      <c r="G525" s="110"/>
      <c r="H525" s="110"/>
    </row>
    <row r="526" spans="1:22" ht="15.75" customHeight="1" x14ac:dyDescent="0.25">
      <c r="E526" s="110"/>
      <c r="F526" s="110"/>
      <c r="G526" s="110"/>
      <c r="H526" s="110"/>
    </row>
    <row r="527" spans="1:22" ht="15.75" customHeight="1" x14ac:dyDescent="0.25">
      <c r="E527" s="110"/>
      <c r="F527" s="110"/>
      <c r="G527" s="110"/>
      <c r="H527" s="110"/>
    </row>
    <row r="528" spans="1:22" ht="15.75" customHeight="1" x14ac:dyDescent="0.25">
      <c r="E528" s="110"/>
      <c r="F528" s="110"/>
      <c r="G528" s="110"/>
      <c r="H528" s="110"/>
    </row>
    <row r="529" spans="5:8" ht="15.75" customHeight="1" x14ac:dyDescent="0.25">
      <c r="E529" s="110"/>
      <c r="F529" s="110"/>
      <c r="G529" s="110"/>
      <c r="H529" s="110"/>
    </row>
    <row r="530" spans="5:8" ht="15.75" customHeight="1" x14ac:dyDescent="0.25">
      <c r="E530" s="110"/>
      <c r="F530" s="110"/>
      <c r="G530" s="110"/>
      <c r="H530" s="110"/>
    </row>
    <row r="531" spans="5:8" ht="15.75" customHeight="1" x14ac:dyDescent="0.25">
      <c r="E531" s="110"/>
      <c r="F531" s="110"/>
      <c r="G531" s="110"/>
      <c r="H531" s="110"/>
    </row>
    <row r="532" spans="5:8" ht="15.75" customHeight="1" x14ac:dyDescent="0.25">
      <c r="E532" s="110"/>
      <c r="F532" s="110"/>
      <c r="G532" s="110"/>
      <c r="H532" s="110"/>
    </row>
    <row r="533" spans="5:8" ht="15.75" customHeight="1" x14ac:dyDescent="0.25">
      <c r="E533" s="110"/>
      <c r="F533" s="110"/>
      <c r="G533" s="110"/>
      <c r="H533" s="110"/>
    </row>
    <row r="534" spans="5:8" ht="15.75" customHeight="1" x14ac:dyDescent="0.25">
      <c r="E534" s="110"/>
      <c r="F534" s="110"/>
      <c r="G534" s="110"/>
      <c r="H534" s="110"/>
    </row>
    <row r="535" spans="5:8" ht="15.75" customHeight="1" x14ac:dyDescent="0.25">
      <c r="E535" s="110"/>
      <c r="F535" s="110"/>
      <c r="G535" s="110"/>
      <c r="H535" s="110"/>
    </row>
    <row r="536" spans="5:8" ht="15.75" customHeight="1" x14ac:dyDescent="0.25">
      <c r="E536" s="110"/>
      <c r="F536" s="110"/>
      <c r="G536" s="110"/>
      <c r="H536" s="110"/>
    </row>
    <row r="537" spans="5:8" ht="15.75" customHeight="1" x14ac:dyDescent="0.25">
      <c r="E537" s="110"/>
      <c r="F537" s="110"/>
      <c r="G537" s="110"/>
      <c r="H537" s="110"/>
    </row>
    <row r="538" spans="5:8" ht="15.75" customHeight="1" x14ac:dyDescent="0.25">
      <c r="E538" s="110"/>
      <c r="F538" s="110"/>
      <c r="G538" s="110"/>
      <c r="H538" s="110"/>
    </row>
    <row r="539" spans="5:8" ht="15.75" customHeight="1" x14ac:dyDescent="0.25">
      <c r="E539" s="110"/>
      <c r="F539" s="110"/>
      <c r="G539" s="110"/>
      <c r="H539" s="110"/>
    </row>
    <row r="540" spans="5:8" ht="15.75" customHeight="1" x14ac:dyDescent="0.25">
      <c r="E540" s="110"/>
      <c r="F540" s="110"/>
      <c r="G540" s="110"/>
      <c r="H540" s="110"/>
    </row>
    <row r="541" spans="5:8" ht="15.75" customHeight="1" x14ac:dyDescent="0.25">
      <c r="E541" s="110"/>
      <c r="F541" s="110"/>
      <c r="G541" s="110"/>
      <c r="H541" s="110"/>
    </row>
    <row r="542" spans="5:8" ht="15.75" customHeight="1" x14ac:dyDescent="0.25">
      <c r="E542" s="110"/>
      <c r="F542" s="110"/>
      <c r="G542" s="110"/>
      <c r="H542" s="110"/>
    </row>
    <row r="543" spans="5:8" ht="15.75" customHeight="1" x14ac:dyDescent="0.25">
      <c r="E543" s="110"/>
      <c r="F543" s="110"/>
      <c r="G543" s="110"/>
      <c r="H543" s="110"/>
    </row>
    <row r="544" spans="5:8" ht="15.75" customHeight="1" x14ac:dyDescent="0.25">
      <c r="E544" s="110"/>
      <c r="F544" s="110"/>
      <c r="G544" s="110"/>
      <c r="H544" s="110"/>
    </row>
    <row r="545" spans="5:8" ht="15.75" customHeight="1" x14ac:dyDescent="0.25">
      <c r="E545" s="110"/>
      <c r="F545" s="110"/>
      <c r="G545" s="110"/>
      <c r="H545" s="110"/>
    </row>
    <row r="546" spans="5:8" ht="15.75" customHeight="1" x14ac:dyDescent="0.25">
      <c r="E546" s="110"/>
      <c r="F546" s="110"/>
      <c r="G546" s="110"/>
      <c r="H546" s="110"/>
    </row>
    <row r="547" spans="5:8" ht="15.75" customHeight="1" x14ac:dyDescent="0.25">
      <c r="E547" s="110"/>
      <c r="F547" s="110"/>
      <c r="G547" s="110"/>
      <c r="H547" s="110"/>
    </row>
    <row r="548" spans="5:8" ht="15.75" customHeight="1" x14ac:dyDescent="0.25">
      <c r="E548" s="110"/>
      <c r="F548" s="110"/>
      <c r="G548" s="110"/>
      <c r="H548" s="110"/>
    </row>
    <row r="549" spans="5:8" ht="15.75" customHeight="1" x14ac:dyDescent="0.25">
      <c r="E549" s="110"/>
      <c r="F549" s="110"/>
      <c r="G549" s="110"/>
      <c r="H549" s="110"/>
    </row>
    <row r="550" spans="5:8" ht="15.75" customHeight="1" x14ac:dyDescent="0.25">
      <c r="E550" s="110"/>
      <c r="F550" s="110"/>
      <c r="G550" s="110"/>
      <c r="H550" s="110"/>
    </row>
    <row r="551" spans="5:8" ht="15.75" customHeight="1" x14ac:dyDescent="0.25">
      <c r="E551" s="110"/>
      <c r="F551" s="110"/>
      <c r="G551" s="110"/>
      <c r="H551" s="110"/>
    </row>
    <row r="552" spans="5:8" ht="15.75" customHeight="1" x14ac:dyDescent="0.25">
      <c r="E552" s="110"/>
      <c r="F552" s="110"/>
      <c r="G552" s="110"/>
      <c r="H552" s="110"/>
    </row>
    <row r="553" spans="5:8" ht="15.75" customHeight="1" x14ac:dyDescent="0.25">
      <c r="E553" s="110"/>
      <c r="F553" s="110"/>
      <c r="G553" s="110"/>
      <c r="H553" s="110"/>
    </row>
    <row r="554" spans="5:8" ht="15.75" customHeight="1" x14ac:dyDescent="0.25">
      <c r="E554" s="110"/>
      <c r="F554" s="110"/>
      <c r="G554" s="110"/>
      <c r="H554" s="110"/>
    </row>
    <row r="555" spans="5:8" ht="15.75" customHeight="1" x14ac:dyDescent="0.25">
      <c r="E555" s="110"/>
      <c r="F555" s="110"/>
      <c r="G555" s="110"/>
      <c r="H555" s="110"/>
    </row>
    <row r="556" spans="5:8" ht="15.75" customHeight="1" x14ac:dyDescent="0.25">
      <c r="E556" s="110"/>
      <c r="F556" s="110"/>
      <c r="G556" s="110"/>
      <c r="H556" s="110"/>
    </row>
    <row r="557" spans="5:8" ht="15.75" customHeight="1" x14ac:dyDescent="0.25">
      <c r="E557" s="110"/>
      <c r="F557" s="110"/>
      <c r="G557" s="110"/>
      <c r="H557" s="110"/>
    </row>
    <row r="558" spans="5:8" ht="15.75" customHeight="1" x14ac:dyDescent="0.25">
      <c r="E558" s="110"/>
      <c r="F558" s="110"/>
      <c r="G558" s="110"/>
      <c r="H558" s="110"/>
    </row>
    <row r="559" spans="5:8" ht="15.75" customHeight="1" x14ac:dyDescent="0.25">
      <c r="E559" s="110"/>
      <c r="F559" s="110"/>
      <c r="G559" s="110"/>
      <c r="H559" s="110"/>
    </row>
    <row r="560" spans="5:8" ht="15.75" customHeight="1" x14ac:dyDescent="0.25">
      <c r="E560" s="110"/>
      <c r="F560" s="110"/>
      <c r="G560" s="110"/>
      <c r="H560" s="110"/>
    </row>
    <row r="561" spans="5:8" ht="15.75" customHeight="1" x14ac:dyDescent="0.25">
      <c r="E561" s="110"/>
      <c r="F561" s="110"/>
      <c r="G561" s="110"/>
      <c r="H561" s="110"/>
    </row>
    <row r="562" spans="5:8" ht="15.75" customHeight="1" x14ac:dyDescent="0.25">
      <c r="E562" s="110"/>
      <c r="F562" s="110"/>
      <c r="G562" s="110"/>
      <c r="H562" s="110"/>
    </row>
    <row r="563" spans="5:8" ht="15.75" customHeight="1" x14ac:dyDescent="0.25">
      <c r="E563" s="110"/>
      <c r="F563" s="110"/>
      <c r="G563" s="110"/>
      <c r="H563" s="110"/>
    </row>
    <row r="564" spans="5:8" ht="15.75" customHeight="1" x14ac:dyDescent="0.25">
      <c r="E564" s="110"/>
      <c r="F564" s="110"/>
      <c r="G564" s="110"/>
      <c r="H564" s="110"/>
    </row>
    <row r="565" spans="5:8" ht="15.75" customHeight="1" x14ac:dyDescent="0.25">
      <c r="E565" s="110"/>
      <c r="F565" s="110"/>
      <c r="G565" s="110"/>
      <c r="H565" s="110"/>
    </row>
    <row r="566" spans="5:8" ht="15.75" customHeight="1" x14ac:dyDescent="0.25">
      <c r="E566" s="110"/>
      <c r="F566" s="110"/>
      <c r="G566" s="110"/>
      <c r="H566" s="110"/>
    </row>
    <row r="567" spans="5:8" ht="15.75" customHeight="1" x14ac:dyDescent="0.25">
      <c r="E567" s="110"/>
      <c r="F567" s="110"/>
      <c r="G567" s="110"/>
      <c r="H567" s="110"/>
    </row>
    <row r="568" spans="5:8" ht="15.75" customHeight="1" x14ac:dyDescent="0.25">
      <c r="E568" s="110"/>
      <c r="F568" s="110"/>
      <c r="G568" s="110"/>
      <c r="H568" s="110"/>
    </row>
    <row r="569" spans="5:8" ht="15.75" customHeight="1" x14ac:dyDescent="0.25">
      <c r="E569" s="110"/>
      <c r="F569" s="110"/>
      <c r="G569" s="110"/>
      <c r="H569" s="110"/>
    </row>
    <row r="570" spans="5:8" ht="15.75" customHeight="1" x14ac:dyDescent="0.25">
      <c r="E570" s="110"/>
      <c r="F570" s="110"/>
      <c r="G570" s="110"/>
      <c r="H570" s="110"/>
    </row>
    <row r="571" spans="5:8" ht="15.75" customHeight="1" x14ac:dyDescent="0.25">
      <c r="E571" s="110"/>
      <c r="F571" s="110"/>
      <c r="G571" s="110"/>
      <c r="H571" s="110"/>
    </row>
    <row r="572" spans="5:8" ht="15.75" customHeight="1" x14ac:dyDescent="0.25">
      <c r="E572" s="110"/>
      <c r="F572" s="110"/>
      <c r="G572" s="110"/>
      <c r="H572" s="110"/>
    </row>
    <row r="573" spans="5:8" ht="15.75" customHeight="1" x14ac:dyDescent="0.25">
      <c r="E573" s="110"/>
      <c r="F573" s="110"/>
      <c r="G573" s="110"/>
      <c r="H573" s="110"/>
    </row>
    <row r="574" spans="5:8" ht="15.75" customHeight="1" x14ac:dyDescent="0.25">
      <c r="E574" s="110"/>
      <c r="F574" s="110"/>
      <c r="G574" s="110"/>
      <c r="H574" s="110"/>
    </row>
    <row r="575" spans="5:8" ht="15.75" customHeight="1" x14ac:dyDescent="0.25">
      <c r="E575" s="110"/>
      <c r="F575" s="110"/>
      <c r="G575" s="110"/>
      <c r="H575" s="110"/>
    </row>
    <row r="576" spans="5:8" ht="15.75" customHeight="1" x14ac:dyDescent="0.25">
      <c r="E576" s="110"/>
      <c r="F576" s="110"/>
      <c r="G576" s="110"/>
      <c r="H576" s="110"/>
    </row>
    <row r="577" spans="5:8" ht="15.75" customHeight="1" x14ac:dyDescent="0.25">
      <c r="E577" s="110"/>
      <c r="F577" s="110"/>
      <c r="G577" s="110"/>
      <c r="H577" s="110"/>
    </row>
    <row r="578" spans="5:8" ht="15.75" customHeight="1" x14ac:dyDescent="0.25">
      <c r="E578" s="110"/>
      <c r="F578" s="110"/>
      <c r="G578" s="110"/>
      <c r="H578" s="110"/>
    </row>
    <row r="579" spans="5:8" ht="15.75" customHeight="1" x14ac:dyDescent="0.25">
      <c r="E579" s="110"/>
      <c r="F579" s="110"/>
      <c r="G579" s="110"/>
      <c r="H579" s="110"/>
    </row>
    <row r="580" spans="5:8" ht="15.75" customHeight="1" x14ac:dyDescent="0.25">
      <c r="E580" s="110"/>
      <c r="F580" s="110"/>
      <c r="G580" s="110"/>
      <c r="H580" s="110"/>
    </row>
    <row r="581" spans="5:8" ht="15.75" customHeight="1" x14ac:dyDescent="0.25">
      <c r="E581" s="110"/>
      <c r="F581" s="110"/>
      <c r="G581" s="110"/>
      <c r="H581" s="110"/>
    </row>
    <row r="582" spans="5:8" ht="15.75" customHeight="1" x14ac:dyDescent="0.25">
      <c r="E582" s="110"/>
      <c r="F582" s="110"/>
      <c r="G582" s="110"/>
      <c r="H582" s="110"/>
    </row>
    <row r="583" spans="5:8" ht="15.75" customHeight="1" x14ac:dyDescent="0.25">
      <c r="E583" s="110"/>
      <c r="F583" s="110"/>
      <c r="G583" s="110"/>
      <c r="H583" s="110"/>
    </row>
    <row r="584" spans="5:8" ht="15.75" customHeight="1" x14ac:dyDescent="0.25">
      <c r="E584" s="110"/>
      <c r="F584" s="110"/>
      <c r="G584" s="110"/>
      <c r="H584" s="110"/>
    </row>
    <row r="585" spans="5:8" ht="15.75" customHeight="1" x14ac:dyDescent="0.25">
      <c r="E585" s="110"/>
      <c r="F585" s="110"/>
      <c r="G585" s="110"/>
      <c r="H585" s="110"/>
    </row>
    <row r="586" spans="5:8" ht="15.75" customHeight="1" x14ac:dyDescent="0.25">
      <c r="E586" s="110"/>
      <c r="F586" s="110"/>
      <c r="G586" s="110"/>
      <c r="H586" s="110"/>
    </row>
    <row r="587" spans="5:8" ht="15.75" customHeight="1" x14ac:dyDescent="0.25">
      <c r="E587" s="110"/>
      <c r="F587" s="110"/>
      <c r="G587" s="110"/>
      <c r="H587" s="110"/>
    </row>
    <row r="588" spans="5:8" ht="15.75" customHeight="1" x14ac:dyDescent="0.25">
      <c r="E588" s="110"/>
      <c r="F588" s="110"/>
      <c r="G588" s="110"/>
      <c r="H588" s="110"/>
    </row>
    <row r="589" spans="5:8" ht="15.75" customHeight="1" x14ac:dyDescent="0.25">
      <c r="E589" s="110"/>
      <c r="F589" s="110"/>
      <c r="G589" s="110"/>
      <c r="H589" s="110"/>
    </row>
    <row r="590" spans="5:8" ht="15.75" customHeight="1" x14ac:dyDescent="0.25">
      <c r="E590" s="110"/>
      <c r="F590" s="110"/>
      <c r="G590" s="110"/>
      <c r="H590" s="110"/>
    </row>
    <row r="591" spans="5:8" ht="15.75" customHeight="1" x14ac:dyDescent="0.25">
      <c r="E591" s="110"/>
      <c r="F591" s="110"/>
      <c r="G591" s="110"/>
      <c r="H591" s="110"/>
    </row>
    <row r="592" spans="5:8" ht="15.75" customHeight="1" x14ac:dyDescent="0.25">
      <c r="E592" s="110"/>
      <c r="F592" s="110"/>
      <c r="G592" s="110"/>
      <c r="H592" s="110"/>
    </row>
    <row r="593" spans="5:8" ht="15.75" customHeight="1" x14ac:dyDescent="0.25">
      <c r="E593" s="110"/>
      <c r="F593" s="110"/>
      <c r="G593" s="110"/>
      <c r="H593" s="110"/>
    </row>
    <row r="594" spans="5:8" ht="15.75" customHeight="1" x14ac:dyDescent="0.25">
      <c r="E594" s="110"/>
      <c r="F594" s="110"/>
      <c r="G594" s="110"/>
      <c r="H594" s="110"/>
    </row>
    <row r="595" spans="5:8" ht="15.75" customHeight="1" x14ac:dyDescent="0.25">
      <c r="E595" s="110"/>
      <c r="F595" s="110"/>
      <c r="G595" s="110"/>
      <c r="H595" s="110"/>
    </row>
    <row r="596" spans="5:8" ht="15.75" customHeight="1" x14ac:dyDescent="0.25">
      <c r="E596" s="110"/>
      <c r="F596" s="110"/>
      <c r="G596" s="110"/>
      <c r="H596" s="110"/>
    </row>
    <row r="597" spans="5:8" ht="15.75" customHeight="1" x14ac:dyDescent="0.25">
      <c r="E597" s="110"/>
      <c r="F597" s="110"/>
      <c r="G597" s="110"/>
      <c r="H597" s="110"/>
    </row>
    <row r="598" spans="5:8" ht="15.75" customHeight="1" x14ac:dyDescent="0.25">
      <c r="E598" s="110"/>
      <c r="F598" s="110"/>
      <c r="G598" s="110"/>
      <c r="H598" s="110"/>
    </row>
    <row r="599" spans="5:8" ht="15.75" customHeight="1" x14ac:dyDescent="0.25">
      <c r="E599" s="110"/>
      <c r="F599" s="110"/>
      <c r="G599" s="110"/>
      <c r="H599" s="110"/>
    </row>
    <row r="600" spans="5:8" ht="15.75" customHeight="1" x14ac:dyDescent="0.25">
      <c r="E600" s="110"/>
      <c r="F600" s="110"/>
      <c r="G600" s="110"/>
      <c r="H600" s="110"/>
    </row>
    <row r="601" spans="5:8" ht="15.75" customHeight="1" x14ac:dyDescent="0.25">
      <c r="E601" s="110"/>
      <c r="F601" s="110"/>
      <c r="G601" s="110"/>
      <c r="H601" s="110"/>
    </row>
    <row r="602" spans="5:8" ht="15.75" customHeight="1" x14ac:dyDescent="0.25">
      <c r="E602" s="110"/>
      <c r="F602" s="110"/>
      <c r="G602" s="110"/>
      <c r="H602" s="110"/>
    </row>
    <row r="603" spans="5:8" ht="15.75" customHeight="1" x14ac:dyDescent="0.25">
      <c r="E603" s="110"/>
      <c r="F603" s="110"/>
      <c r="G603" s="110"/>
      <c r="H603" s="110"/>
    </row>
    <row r="604" spans="5:8" ht="15.75" customHeight="1" x14ac:dyDescent="0.25">
      <c r="E604" s="110"/>
      <c r="F604" s="110"/>
      <c r="G604" s="110"/>
      <c r="H604" s="110"/>
    </row>
    <row r="605" spans="5:8" ht="15.75" customHeight="1" x14ac:dyDescent="0.25">
      <c r="E605" s="110"/>
      <c r="F605" s="110"/>
      <c r="G605" s="110"/>
      <c r="H605" s="110"/>
    </row>
    <row r="606" spans="5:8" ht="15.75" customHeight="1" x14ac:dyDescent="0.25">
      <c r="E606" s="110"/>
      <c r="F606" s="110"/>
      <c r="G606" s="110"/>
      <c r="H606" s="110"/>
    </row>
    <row r="607" spans="5:8" ht="15.75" customHeight="1" x14ac:dyDescent="0.25">
      <c r="E607" s="110"/>
      <c r="F607" s="110"/>
      <c r="G607" s="110"/>
      <c r="H607" s="110"/>
    </row>
    <row r="608" spans="5:8" ht="15.75" customHeight="1" x14ac:dyDescent="0.25">
      <c r="E608" s="110"/>
      <c r="F608" s="110"/>
      <c r="G608" s="110"/>
      <c r="H608" s="110"/>
    </row>
    <row r="609" spans="5:8" ht="15.75" customHeight="1" x14ac:dyDescent="0.25">
      <c r="E609" s="110"/>
      <c r="F609" s="110"/>
      <c r="G609" s="110"/>
      <c r="H609" s="110"/>
    </row>
    <row r="610" spans="5:8" ht="15.75" customHeight="1" x14ac:dyDescent="0.25">
      <c r="E610" s="110"/>
      <c r="F610" s="110"/>
      <c r="G610" s="110"/>
      <c r="H610" s="110"/>
    </row>
    <row r="611" spans="5:8" ht="15.75" customHeight="1" x14ac:dyDescent="0.25">
      <c r="E611" s="110"/>
      <c r="F611" s="110"/>
      <c r="G611" s="110"/>
      <c r="H611" s="110"/>
    </row>
    <row r="612" spans="5:8" ht="15.75" customHeight="1" x14ac:dyDescent="0.25">
      <c r="E612" s="110"/>
      <c r="F612" s="110"/>
      <c r="G612" s="110"/>
      <c r="H612" s="110"/>
    </row>
    <row r="613" spans="5:8" ht="15.75" customHeight="1" x14ac:dyDescent="0.25">
      <c r="E613" s="110"/>
      <c r="F613" s="110"/>
      <c r="G613" s="110"/>
      <c r="H613" s="110"/>
    </row>
    <row r="614" spans="5:8" ht="15.75" customHeight="1" x14ac:dyDescent="0.25">
      <c r="E614" s="110"/>
      <c r="F614" s="110"/>
      <c r="G614" s="110"/>
      <c r="H614" s="110"/>
    </row>
    <row r="615" spans="5:8" ht="15.75" customHeight="1" x14ac:dyDescent="0.25">
      <c r="E615" s="110"/>
      <c r="F615" s="110"/>
      <c r="G615" s="110"/>
      <c r="H615" s="110"/>
    </row>
    <row r="616" spans="5:8" ht="15.75" customHeight="1" x14ac:dyDescent="0.25">
      <c r="E616" s="110"/>
      <c r="F616" s="110"/>
      <c r="G616" s="110"/>
      <c r="H616" s="110"/>
    </row>
    <row r="617" spans="5:8" ht="15.75" customHeight="1" x14ac:dyDescent="0.25">
      <c r="E617" s="110"/>
      <c r="F617" s="110"/>
      <c r="G617" s="110"/>
      <c r="H617" s="110"/>
    </row>
    <row r="618" spans="5:8" ht="15.75" customHeight="1" x14ac:dyDescent="0.25">
      <c r="E618" s="110"/>
      <c r="F618" s="110"/>
      <c r="G618" s="110"/>
      <c r="H618" s="110"/>
    </row>
    <row r="619" spans="5:8" ht="15.75" customHeight="1" x14ac:dyDescent="0.25">
      <c r="E619" s="110"/>
      <c r="F619" s="110"/>
      <c r="G619" s="110"/>
      <c r="H619" s="110"/>
    </row>
    <row r="620" spans="5:8" ht="15.75" customHeight="1" x14ac:dyDescent="0.25">
      <c r="E620" s="110"/>
      <c r="F620" s="110"/>
      <c r="G620" s="110"/>
      <c r="H620" s="110"/>
    </row>
    <row r="621" spans="5:8" ht="15.75" customHeight="1" x14ac:dyDescent="0.25">
      <c r="E621" s="110"/>
      <c r="F621" s="110"/>
      <c r="G621" s="110"/>
      <c r="H621" s="110"/>
    </row>
    <row r="622" spans="5:8" ht="15.75" customHeight="1" x14ac:dyDescent="0.25">
      <c r="E622" s="110"/>
      <c r="F622" s="110"/>
      <c r="G622" s="110"/>
      <c r="H622" s="110"/>
    </row>
    <row r="623" spans="5:8" ht="15.75" customHeight="1" x14ac:dyDescent="0.25">
      <c r="E623" s="110"/>
      <c r="F623" s="110"/>
      <c r="G623" s="110"/>
      <c r="H623" s="110"/>
    </row>
    <row r="624" spans="5:8" ht="15.75" customHeight="1" x14ac:dyDescent="0.25">
      <c r="E624" s="110"/>
      <c r="F624" s="110"/>
      <c r="G624" s="110"/>
      <c r="H624" s="110"/>
    </row>
    <row r="625" spans="5:8" ht="15.75" customHeight="1" x14ac:dyDescent="0.25">
      <c r="E625" s="110"/>
      <c r="F625" s="110"/>
      <c r="G625" s="110"/>
      <c r="H625" s="110"/>
    </row>
    <row r="626" spans="5:8" ht="15.75" customHeight="1" x14ac:dyDescent="0.25">
      <c r="E626" s="110"/>
      <c r="F626" s="110"/>
      <c r="G626" s="110"/>
      <c r="H626" s="110"/>
    </row>
    <row r="627" spans="5:8" ht="15.75" customHeight="1" x14ac:dyDescent="0.25">
      <c r="E627" s="110"/>
      <c r="F627" s="110"/>
      <c r="G627" s="110"/>
      <c r="H627" s="110"/>
    </row>
    <row r="628" spans="5:8" ht="15.75" customHeight="1" x14ac:dyDescent="0.25">
      <c r="E628" s="110"/>
      <c r="F628" s="110"/>
      <c r="G628" s="110"/>
      <c r="H628" s="110"/>
    </row>
    <row r="629" spans="5:8" ht="15.75" customHeight="1" x14ac:dyDescent="0.25">
      <c r="E629" s="110"/>
      <c r="F629" s="110"/>
      <c r="G629" s="110"/>
      <c r="H629" s="110"/>
    </row>
    <row r="630" spans="5:8" ht="15.75" customHeight="1" x14ac:dyDescent="0.25">
      <c r="E630" s="110"/>
      <c r="F630" s="110"/>
      <c r="G630" s="110"/>
      <c r="H630" s="110"/>
    </row>
    <row r="631" spans="5:8" ht="15.75" customHeight="1" x14ac:dyDescent="0.25">
      <c r="E631" s="110"/>
      <c r="F631" s="110"/>
      <c r="G631" s="110"/>
      <c r="H631" s="110"/>
    </row>
    <row r="632" spans="5:8" ht="15.75" customHeight="1" x14ac:dyDescent="0.25">
      <c r="E632" s="110"/>
      <c r="F632" s="110"/>
      <c r="G632" s="110"/>
      <c r="H632" s="110"/>
    </row>
    <row r="633" spans="5:8" ht="15.75" customHeight="1" x14ac:dyDescent="0.25">
      <c r="E633" s="110"/>
      <c r="F633" s="110"/>
      <c r="G633" s="110"/>
      <c r="H633" s="110"/>
    </row>
    <row r="634" spans="5:8" ht="15.75" customHeight="1" x14ac:dyDescent="0.25">
      <c r="E634" s="110"/>
      <c r="F634" s="110"/>
      <c r="G634" s="110"/>
      <c r="H634" s="110"/>
    </row>
    <row r="635" spans="5:8" ht="15.75" customHeight="1" x14ac:dyDescent="0.25">
      <c r="E635" s="110"/>
      <c r="F635" s="110"/>
      <c r="G635" s="110"/>
      <c r="H635" s="110"/>
    </row>
    <row r="636" spans="5:8" ht="15.75" customHeight="1" x14ac:dyDescent="0.25">
      <c r="E636" s="110"/>
      <c r="F636" s="110"/>
      <c r="G636" s="110"/>
      <c r="H636" s="110"/>
    </row>
    <row r="637" spans="5:8" ht="15.75" customHeight="1" x14ac:dyDescent="0.25">
      <c r="E637" s="110"/>
      <c r="F637" s="110"/>
      <c r="G637" s="110"/>
      <c r="H637" s="110"/>
    </row>
    <row r="638" spans="5:8" ht="15.75" customHeight="1" x14ac:dyDescent="0.25">
      <c r="E638" s="110"/>
      <c r="F638" s="110"/>
      <c r="G638" s="110"/>
      <c r="H638" s="110"/>
    </row>
    <row r="639" spans="5:8" ht="15.75" customHeight="1" x14ac:dyDescent="0.25">
      <c r="E639" s="110"/>
      <c r="F639" s="110"/>
      <c r="G639" s="110"/>
      <c r="H639" s="110"/>
    </row>
    <row r="640" spans="5:8" ht="15.75" customHeight="1" x14ac:dyDescent="0.25">
      <c r="E640" s="110"/>
      <c r="F640" s="110"/>
      <c r="G640" s="110"/>
      <c r="H640" s="110"/>
    </row>
    <row r="641" spans="5:8" ht="15.75" customHeight="1" x14ac:dyDescent="0.25">
      <c r="E641" s="110"/>
      <c r="F641" s="110"/>
      <c r="G641" s="110"/>
      <c r="H641" s="110"/>
    </row>
    <row r="642" spans="5:8" ht="15.75" customHeight="1" x14ac:dyDescent="0.25">
      <c r="E642" s="110"/>
      <c r="F642" s="110"/>
      <c r="G642" s="110"/>
      <c r="H642" s="110"/>
    </row>
    <row r="643" spans="5:8" ht="15.75" customHeight="1" x14ac:dyDescent="0.25">
      <c r="E643" s="110"/>
      <c r="F643" s="110"/>
      <c r="G643" s="110"/>
      <c r="H643" s="110"/>
    </row>
    <row r="644" spans="5:8" ht="15.75" customHeight="1" x14ac:dyDescent="0.25">
      <c r="E644" s="110"/>
      <c r="F644" s="110"/>
      <c r="G644" s="110"/>
      <c r="H644" s="110"/>
    </row>
    <row r="645" spans="5:8" ht="15.75" customHeight="1" x14ac:dyDescent="0.25">
      <c r="E645" s="110"/>
      <c r="F645" s="110"/>
      <c r="G645" s="110"/>
      <c r="H645" s="110"/>
    </row>
    <row r="646" spans="5:8" ht="15.75" customHeight="1" x14ac:dyDescent="0.25">
      <c r="E646" s="110"/>
      <c r="F646" s="110"/>
      <c r="G646" s="110"/>
      <c r="H646" s="110"/>
    </row>
    <row r="647" spans="5:8" ht="15.75" customHeight="1" x14ac:dyDescent="0.25">
      <c r="E647" s="110"/>
      <c r="F647" s="110"/>
      <c r="G647" s="110"/>
      <c r="H647" s="110"/>
    </row>
    <row r="648" spans="5:8" ht="15.75" customHeight="1" x14ac:dyDescent="0.25">
      <c r="E648" s="110"/>
      <c r="F648" s="110"/>
      <c r="G648" s="110"/>
      <c r="H648" s="110"/>
    </row>
    <row r="649" spans="5:8" ht="15.75" customHeight="1" x14ac:dyDescent="0.25">
      <c r="E649" s="110"/>
      <c r="F649" s="110"/>
      <c r="G649" s="110"/>
      <c r="H649" s="110"/>
    </row>
    <row r="650" spans="5:8" ht="15.75" customHeight="1" x14ac:dyDescent="0.25">
      <c r="E650" s="110"/>
      <c r="F650" s="110"/>
      <c r="G650" s="110"/>
      <c r="H650" s="110"/>
    </row>
    <row r="651" spans="5:8" ht="15.75" customHeight="1" x14ac:dyDescent="0.25">
      <c r="E651" s="110"/>
      <c r="F651" s="110"/>
      <c r="G651" s="110"/>
      <c r="H651" s="110"/>
    </row>
    <row r="652" spans="5:8" ht="15.75" customHeight="1" x14ac:dyDescent="0.25">
      <c r="E652" s="110"/>
      <c r="F652" s="110"/>
      <c r="G652" s="110"/>
      <c r="H652" s="110"/>
    </row>
    <row r="653" spans="5:8" ht="15.75" customHeight="1" x14ac:dyDescent="0.25">
      <c r="E653" s="110"/>
      <c r="F653" s="110"/>
      <c r="G653" s="110"/>
      <c r="H653" s="110"/>
    </row>
    <row r="654" spans="5:8" ht="15.75" customHeight="1" x14ac:dyDescent="0.25">
      <c r="E654" s="110"/>
      <c r="F654" s="110"/>
      <c r="G654" s="110"/>
      <c r="H654" s="110"/>
    </row>
    <row r="655" spans="5:8" ht="15.75" customHeight="1" x14ac:dyDescent="0.25">
      <c r="E655" s="110"/>
      <c r="F655" s="110"/>
      <c r="G655" s="110"/>
      <c r="H655" s="110"/>
    </row>
    <row r="656" spans="5:8" ht="15.75" customHeight="1" x14ac:dyDescent="0.25">
      <c r="E656" s="110"/>
      <c r="F656" s="110"/>
      <c r="G656" s="110"/>
      <c r="H656" s="110"/>
    </row>
    <row r="657" spans="5:8" ht="15.75" customHeight="1" x14ac:dyDescent="0.25">
      <c r="E657" s="110"/>
      <c r="F657" s="110"/>
      <c r="G657" s="110"/>
      <c r="H657" s="110"/>
    </row>
    <row r="658" spans="5:8" ht="15.75" customHeight="1" x14ac:dyDescent="0.25">
      <c r="E658" s="110"/>
      <c r="F658" s="110"/>
      <c r="G658" s="110"/>
      <c r="H658" s="110"/>
    </row>
    <row r="659" spans="5:8" ht="15.75" customHeight="1" x14ac:dyDescent="0.25">
      <c r="E659" s="110"/>
      <c r="F659" s="110"/>
      <c r="G659" s="110"/>
      <c r="H659" s="110"/>
    </row>
    <row r="660" spans="5:8" ht="15.75" customHeight="1" x14ac:dyDescent="0.25">
      <c r="E660" s="110"/>
      <c r="F660" s="110"/>
      <c r="G660" s="110"/>
      <c r="H660" s="110"/>
    </row>
    <row r="661" spans="5:8" ht="15.75" customHeight="1" x14ac:dyDescent="0.25">
      <c r="E661" s="110"/>
      <c r="F661" s="110"/>
      <c r="G661" s="110"/>
      <c r="H661" s="110"/>
    </row>
    <row r="662" spans="5:8" ht="15.75" customHeight="1" x14ac:dyDescent="0.25">
      <c r="E662" s="110"/>
      <c r="F662" s="110"/>
      <c r="G662" s="110"/>
      <c r="H662" s="110"/>
    </row>
    <row r="663" spans="5:8" ht="15.75" customHeight="1" x14ac:dyDescent="0.25">
      <c r="E663" s="110"/>
      <c r="F663" s="110"/>
      <c r="G663" s="110"/>
      <c r="H663" s="110"/>
    </row>
    <row r="664" spans="5:8" ht="15.75" customHeight="1" x14ac:dyDescent="0.25">
      <c r="E664" s="110"/>
      <c r="F664" s="110"/>
      <c r="G664" s="110"/>
      <c r="H664" s="110"/>
    </row>
    <row r="665" spans="5:8" ht="15.75" customHeight="1" x14ac:dyDescent="0.25">
      <c r="E665" s="110"/>
      <c r="F665" s="110"/>
      <c r="G665" s="110"/>
      <c r="H665" s="110"/>
    </row>
    <row r="666" spans="5:8" ht="15.75" customHeight="1" x14ac:dyDescent="0.25">
      <c r="E666" s="110"/>
      <c r="F666" s="110"/>
      <c r="G666" s="110"/>
      <c r="H666" s="110"/>
    </row>
    <row r="667" spans="5:8" ht="15.75" customHeight="1" x14ac:dyDescent="0.25">
      <c r="E667" s="110"/>
      <c r="F667" s="110"/>
      <c r="G667" s="110"/>
      <c r="H667" s="110"/>
    </row>
    <row r="668" spans="5:8" ht="15.75" customHeight="1" x14ac:dyDescent="0.25">
      <c r="E668" s="110"/>
      <c r="F668" s="110"/>
      <c r="G668" s="110"/>
      <c r="H668" s="110"/>
    </row>
    <row r="669" spans="5:8" ht="15.75" customHeight="1" x14ac:dyDescent="0.25">
      <c r="E669" s="110"/>
      <c r="F669" s="110"/>
      <c r="G669" s="110"/>
      <c r="H669" s="110"/>
    </row>
    <row r="670" spans="5:8" ht="15.75" customHeight="1" x14ac:dyDescent="0.25">
      <c r="E670" s="110"/>
      <c r="F670" s="110"/>
      <c r="G670" s="110"/>
      <c r="H670" s="110"/>
    </row>
    <row r="671" spans="5:8" ht="15.75" customHeight="1" x14ac:dyDescent="0.25">
      <c r="E671" s="110"/>
      <c r="F671" s="110"/>
      <c r="G671" s="110"/>
      <c r="H671" s="110"/>
    </row>
    <row r="672" spans="5:8" ht="15.75" customHeight="1" x14ac:dyDescent="0.25">
      <c r="E672" s="110"/>
      <c r="F672" s="110"/>
      <c r="G672" s="110"/>
      <c r="H672" s="110"/>
    </row>
    <row r="673" spans="5:8" ht="15.75" customHeight="1" x14ac:dyDescent="0.25">
      <c r="E673" s="110"/>
      <c r="F673" s="110"/>
      <c r="G673" s="110"/>
      <c r="H673" s="110"/>
    </row>
    <row r="674" spans="5:8" ht="15.75" customHeight="1" x14ac:dyDescent="0.25">
      <c r="E674" s="110"/>
      <c r="F674" s="110"/>
      <c r="G674" s="110"/>
      <c r="H674" s="110"/>
    </row>
    <row r="675" spans="5:8" ht="15.75" customHeight="1" x14ac:dyDescent="0.25">
      <c r="E675" s="110"/>
      <c r="F675" s="110"/>
      <c r="G675" s="110"/>
      <c r="H675" s="110"/>
    </row>
    <row r="676" spans="5:8" ht="15.75" customHeight="1" x14ac:dyDescent="0.25">
      <c r="E676" s="110"/>
      <c r="F676" s="110"/>
      <c r="G676" s="110"/>
      <c r="H676" s="110"/>
    </row>
    <row r="677" spans="5:8" ht="15.75" customHeight="1" x14ac:dyDescent="0.25">
      <c r="E677" s="110"/>
      <c r="F677" s="110"/>
      <c r="G677" s="110"/>
      <c r="H677" s="110"/>
    </row>
    <row r="678" spans="5:8" ht="15.75" customHeight="1" x14ac:dyDescent="0.25">
      <c r="E678" s="110"/>
      <c r="F678" s="110"/>
      <c r="G678" s="110"/>
      <c r="H678" s="110"/>
    </row>
    <row r="679" spans="5:8" ht="15.75" customHeight="1" x14ac:dyDescent="0.25">
      <c r="E679" s="110"/>
      <c r="F679" s="110"/>
      <c r="G679" s="110"/>
      <c r="H679" s="110"/>
    </row>
    <row r="680" spans="5:8" ht="15.75" customHeight="1" x14ac:dyDescent="0.25">
      <c r="E680" s="110"/>
      <c r="F680" s="110"/>
      <c r="G680" s="110"/>
      <c r="H680" s="110"/>
    </row>
    <row r="681" spans="5:8" ht="15.75" customHeight="1" x14ac:dyDescent="0.25">
      <c r="E681" s="110"/>
      <c r="F681" s="110"/>
      <c r="G681" s="110"/>
      <c r="H681" s="110"/>
    </row>
    <row r="682" spans="5:8" ht="15.75" customHeight="1" x14ac:dyDescent="0.25">
      <c r="E682" s="110"/>
      <c r="F682" s="110"/>
      <c r="G682" s="110"/>
      <c r="H682" s="110"/>
    </row>
    <row r="683" spans="5:8" ht="15.75" customHeight="1" x14ac:dyDescent="0.25">
      <c r="E683" s="110"/>
      <c r="F683" s="110"/>
      <c r="G683" s="110"/>
      <c r="H683" s="110"/>
    </row>
    <row r="684" spans="5:8" ht="15.75" customHeight="1" x14ac:dyDescent="0.25">
      <c r="E684" s="110"/>
      <c r="F684" s="110"/>
      <c r="G684" s="110"/>
      <c r="H684" s="110"/>
    </row>
    <row r="685" spans="5:8" ht="15.75" customHeight="1" x14ac:dyDescent="0.25">
      <c r="E685" s="110"/>
      <c r="F685" s="110"/>
      <c r="G685" s="110"/>
      <c r="H685" s="110"/>
    </row>
    <row r="686" spans="5:8" ht="15.75" customHeight="1" x14ac:dyDescent="0.25">
      <c r="E686" s="110"/>
      <c r="F686" s="110"/>
      <c r="G686" s="110"/>
      <c r="H686" s="110"/>
    </row>
    <row r="687" spans="5:8" ht="15.75" customHeight="1" x14ac:dyDescent="0.25">
      <c r="E687" s="110"/>
      <c r="F687" s="110"/>
      <c r="G687" s="110"/>
      <c r="H687" s="110"/>
    </row>
    <row r="688" spans="5:8" ht="15.75" customHeight="1" x14ac:dyDescent="0.25">
      <c r="E688" s="110"/>
      <c r="F688" s="110"/>
      <c r="G688" s="110"/>
      <c r="H688" s="110"/>
    </row>
    <row r="689" spans="5:8" ht="15.75" customHeight="1" x14ac:dyDescent="0.25">
      <c r="E689" s="110"/>
      <c r="F689" s="110"/>
      <c r="G689" s="110"/>
      <c r="H689" s="110"/>
    </row>
    <row r="690" spans="5:8" ht="15.75" customHeight="1" x14ac:dyDescent="0.25">
      <c r="E690" s="110"/>
      <c r="F690" s="110"/>
      <c r="G690" s="110"/>
      <c r="H690" s="110"/>
    </row>
    <row r="691" spans="5:8" ht="15.75" customHeight="1" x14ac:dyDescent="0.25">
      <c r="E691" s="110"/>
      <c r="F691" s="110"/>
      <c r="G691" s="110"/>
      <c r="H691" s="110"/>
    </row>
    <row r="692" spans="5:8" ht="15.75" customHeight="1" x14ac:dyDescent="0.25">
      <c r="E692" s="110"/>
      <c r="F692" s="110"/>
      <c r="G692" s="110"/>
      <c r="H692" s="110"/>
    </row>
    <row r="693" spans="5:8" ht="15.75" customHeight="1" x14ac:dyDescent="0.25">
      <c r="E693" s="110"/>
      <c r="F693" s="110"/>
      <c r="G693" s="110"/>
      <c r="H693" s="110"/>
    </row>
    <row r="694" spans="5:8" ht="15.75" customHeight="1" x14ac:dyDescent="0.25">
      <c r="E694" s="110"/>
      <c r="F694" s="110"/>
      <c r="G694" s="110"/>
      <c r="H694" s="110"/>
    </row>
    <row r="695" spans="5:8" ht="15.75" customHeight="1" x14ac:dyDescent="0.25">
      <c r="E695" s="110"/>
      <c r="F695" s="110"/>
      <c r="G695" s="110"/>
      <c r="H695" s="110"/>
    </row>
    <row r="696" spans="5:8" ht="15.75" customHeight="1" x14ac:dyDescent="0.25">
      <c r="E696" s="110"/>
      <c r="F696" s="110"/>
      <c r="G696" s="110"/>
      <c r="H696" s="110"/>
    </row>
    <row r="697" spans="5:8" ht="15.75" customHeight="1" x14ac:dyDescent="0.25">
      <c r="E697" s="110"/>
      <c r="F697" s="110"/>
      <c r="G697" s="110"/>
      <c r="H697" s="110"/>
    </row>
    <row r="698" spans="5:8" ht="15.75" customHeight="1" x14ac:dyDescent="0.25">
      <c r="E698" s="110"/>
      <c r="F698" s="110"/>
      <c r="G698" s="110"/>
      <c r="H698" s="110"/>
    </row>
    <row r="699" spans="5:8" ht="15.75" customHeight="1" x14ac:dyDescent="0.25">
      <c r="E699" s="110"/>
      <c r="F699" s="110"/>
      <c r="G699" s="110"/>
      <c r="H699" s="110"/>
    </row>
    <row r="700" spans="5:8" ht="15.75" customHeight="1" x14ac:dyDescent="0.25">
      <c r="E700" s="110"/>
      <c r="F700" s="110"/>
      <c r="G700" s="110"/>
      <c r="H700" s="110"/>
    </row>
    <row r="701" spans="5:8" ht="15.75" customHeight="1" x14ac:dyDescent="0.25">
      <c r="E701" s="110"/>
      <c r="F701" s="110"/>
      <c r="G701" s="110"/>
      <c r="H701" s="110"/>
    </row>
    <row r="702" spans="5:8" ht="15.75" customHeight="1" x14ac:dyDescent="0.25">
      <c r="E702" s="110"/>
      <c r="F702" s="110"/>
      <c r="G702" s="110"/>
      <c r="H702" s="110"/>
    </row>
    <row r="703" spans="5:8" ht="15.75" customHeight="1" x14ac:dyDescent="0.25">
      <c r="E703" s="110"/>
      <c r="F703" s="110"/>
      <c r="G703" s="110"/>
      <c r="H703" s="110"/>
    </row>
    <row r="704" spans="5:8" ht="15.75" customHeight="1" x14ac:dyDescent="0.25">
      <c r="E704" s="110"/>
      <c r="F704" s="110"/>
      <c r="G704" s="110"/>
      <c r="H704" s="110"/>
    </row>
    <row r="705" spans="5:8" ht="15.75" customHeight="1" x14ac:dyDescent="0.25">
      <c r="E705" s="110"/>
      <c r="F705" s="110"/>
      <c r="G705" s="110"/>
      <c r="H705" s="110"/>
    </row>
    <row r="706" spans="5:8" ht="15.75" customHeight="1" x14ac:dyDescent="0.25">
      <c r="E706" s="110"/>
      <c r="F706" s="110"/>
      <c r="G706" s="110"/>
      <c r="H706" s="110"/>
    </row>
    <row r="707" spans="5:8" ht="15.75" customHeight="1" x14ac:dyDescent="0.25">
      <c r="E707" s="110"/>
      <c r="F707" s="110"/>
      <c r="G707" s="110"/>
      <c r="H707" s="110"/>
    </row>
    <row r="708" spans="5:8" ht="15.75" customHeight="1" x14ac:dyDescent="0.25">
      <c r="E708" s="110"/>
      <c r="F708" s="110"/>
      <c r="G708" s="110"/>
      <c r="H708" s="110"/>
    </row>
    <row r="709" spans="5:8" ht="15.75" customHeight="1" x14ac:dyDescent="0.25">
      <c r="E709" s="110"/>
      <c r="F709" s="110"/>
      <c r="G709" s="110"/>
      <c r="H709" s="110"/>
    </row>
    <row r="710" spans="5:8" ht="15.75" customHeight="1" x14ac:dyDescent="0.25">
      <c r="E710" s="110"/>
      <c r="F710" s="110"/>
      <c r="G710" s="110"/>
      <c r="H710" s="110"/>
    </row>
    <row r="711" spans="5:8" ht="15.75" customHeight="1" x14ac:dyDescent="0.25">
      <c r="E711" s="110"/>
      <c r="F711" s="110"/>
      <c r="G711" s="110"/>
      <c r="H711" s="110"/>
    </row>
    <row r="712" spans="5:8" ht="15.75" customHeight="1" x14ac:dyDescent="0.25">
      <c r="E712" s="110"/>
      <c r="F712" s="110"/>
      <c r="G712" s="110"/>
      <c r="H712" s="110"/>
    </row>
    <row r="713" spans="5:8" ht="15.75" customHeight="1" x14ac:dyDescent="0.25">
      <c r="E713" s="110"/>
      <c r="F713" s="110"/>
      <c r="G713" s="110"/>
      <c r="H713" s="110"/>
    </row>
    <row r="714" spans="5:8" ht="15.75" customHeight="1" x14ac:dyDescent="0.25">
      <c r="E714" s="110"/>
      <c r="F714" s="110"/>
      <c r="G714" s="110"/>
      <c r="H714" s="110"/>
    </row>
    <row r="715" spans="5:8" ht="15.75" customHeight="1" x14ac:dyDescent="0.25">
      <c r="E715" s="110"/>
      <c r="F715" s="110"/>
      <c r="G715" s="110"/>
      <c r="H715" s="110"/>
    </row>
    <row r="716" spans="5:8" ht="15.75" customHeight="1" x14ac:dyDescent="0.25">
      <c r="E716" s="110"/>
      <c r="F716" s="110"/>
      <c r="G716" s="110"/>
      <c r="H716" s="110"/>
    </row>
    <row r="717" spans="5:8" ht="15.75" customHeight="1" x14ac:dyDescent="0.25">
      <c r="E717" s="110"/>
      <c r="F717" s="110"/>
      <c r="G717" s="110"/>
      <c r="H717" s="110"/>
    </row>
    <row r="718" spans="5:8" ht="15.75" customHeight="1" x14ac:dyDescent="0.25">
      <c r="E718" s="110"/>
      <c r="F718" s="110"/>
      <c r="G718" s="110"/>
      <c r="H718" s="110"/>
    </row>
    <row r="719" spans="5:8" ht="15.75" customHeight="1" x14ac:dyDescent="0.25">
      <c r="E719" s="110"/>
      <c r="F719" s="110"/>
      <c r="G719" s="110"/>
      <c r="H719" s="110"/>
    </row>
    <row r="720" spans="5:8" ht="15.75" customHeight="1" x14ac:dyDescent="0.25">
      <c r="E720" s="110"/>
      <c r="F720" s="110"/>
      <c r="G720" s="110"/>
      <c r="H720" s="110"/>
    </row>
    <row r="721" spans="5:8" ht="15.75" customHeight="1" x14ac:dyDescent="0.25">
      <c r="E721" s="110"/>
      <c r="F721" s="110"/>
      <c r="G721" s="110"/>
      <c r="H721" s="110"/>
    </row>
    <row r="722" spans="5:8" ht="15.75" customHeight="1" x14ac:dyDescent="0.25">
      <c r="E722" s="110"/>
      <c r="F722" s="110"/>
      <c r="G722" s="110"/>
      <c r="H722" s="110"/>
    </row>
    <row r="723" spans="5:8" ht="15.75" customHeight="1" x14ac:dyDescent="0.25">
      <c r="E723" s="110"/>
      <c r="F723" s="110"/>
      <c r="G723" s="110"/>
      <c r="H723" s="110"/>
    </row>
    <row r="724" spans="5:8" ht="15.75" customHeight="1" x14ac:dyDescent="0.25">
      <c r="E724" s="110"/>
      <c r="F724" s="110"/>
      <c r="G724" s="110"/>
      <c r="H724" s="110"/>
    </row>
    <row r="725" spans="5:8" ht="15.75" customHeight="1" x14ac:dyDescent="0.25">
      <c r="E725" s="110"/>
      <c r="F725" s="110"/>
      <c r="G725" s="110"/>
      <c r="H725" s="110"/>
    </row>
    <row r="726" spans="5:8" ht="15.75" customHeight="1" x14ac:dyDescent="0.25">
      <c r="E726" s="110"/>
      <c r="F726" s="110"/>
      <c r="G726" s="110"/>
      <c r="H726" s="110"/>
    </row>
    <row r="727" spans="5:8" ht="15.75" customHeight="1" x14ac:dyDescent="0.25">
      <c r="E727" s="110"/>
      <c r="F727" s="110"/>
      <c r="G727" s="110"/>
      <c r="H727" s="110"/>
    </row>
    <row r="728" spans="5:8" ht="15.75" customHeight="1" x14ac:dyDescent="0.25">
      <c r="E728" s="110"/>
      <c r="F728" s="110"/>
      <c r="G728" s="110"/>
      <c r="H728" s="110"/>
    </row>
    <row r="729" spans="5:8" ht="15.75" customHeight="1" x14ac:dyDescent="0.25">
      <c r="E729" s="110"/>
      <c r="F729" s="110"/>
      <c r="G729" s="110"/>
      <c r="H729" s="110"/>
    </row>
    <row r="730" spans="5:8" ht="15.75" customHeight="1" x14ac:dyDescent="0.25">
      <c r="E730" s="110"/>
      <c r="F730" s="110"/>
      <c r="G730" s="110"/>
      <c r="H730" s="110"/>
    </row>
    <row r="731" spans="5:8" ht="15.75" customHeight="1" x14ac:dyDescent="0.25">
      <c r="E731" s="110"/>
      <c r="F731" s="110"/>
      <c r="G731" s="110"/>
      <c r="H731" s="110"/>
    </row>
    <row r="732" spans="5:8" ht="15.75" customHeight="1" x14ac:dyDescent="0.25">
      <c r="E732" s="110"/>
      <c r="F732" s="110"/>
      <c r="G732" s="110"/>
      <c r="H732" s="110"/>
    </row>
    <row r="733" spans="5:8" ht="15.75" customHeight="1" x14ac:dyDescent="0.25">
      <c r="E733" s="110"/>
      <c r="F733" s="110"/>
      <c r="G733" s="110"/>
      <c r="H733" s="110"/>
    </row>
    <row r="734" spans="5:8" ht="15.75" customHeight="1" x14ac:dyDescent="0.25">
      <c r="E734" s="110"/>
      <c r="F734" s="110"/>
      <c r="G734" s="110"/>
      <c r="H734" s="110"/>
    </row>
    <row r="735" spans="5:8" ht="15.75" customHeight="1" x14ac:dyDescent="0.25">
      <c r="E735" s="110"/>
      <c r="F735" s="110"/>
      <c r="G735" s="110"/>
      <c r="H735" s="110"/>
    </row>
    <row r="736" spans="5:8" ht="15.75" customHeight="1" x14ac:dyDescent="0.25">
      <c r="E736" s="110"/>
      <c r="F736" s="110"/>
      <c r="G736" s="110"/>
      <c r="H736" s="110"/>
    </row>
    <row r="737" spans="5:8" ht="15.75" customHeight="1" x14ac:dyDescent="0.25">
      <c r="E737" s="110"/>
      <c r="F737" s="110"/>
      <c r="G737" s="110"/>
      <c r="H737" s="110"/>
    </row>
    <row r="738" spans="5:8" ht="15.75" customHeight="1" x14ac:dyDescent="0.25">
      <c r="E738" s="110"/>
      <c r="F738" s="110"/>
      <c r="G738" s="110"/>
      <c r="H738" s="110"/>
    </row>
    <row r="739" spans="5:8" ht="15.75" customHeight="1" x14ac:dyDescent="0.25">
      <c r="E739" s="110"/>
      <c r="F739" s="110"/>
      <c r="G739" s="110"/>
      <c r="H739" s="110"/>
    </row>
    <row r="740" spans="5:8" ht="15.75" customHeight="1" x14ac:dyDescent="0.25">
      <c r="E740" s="110"/>
      <c r="F740" s="110"/>
      <c r="G740" s="110"/>
      <c r="H740" s="110"/>
    </row>
    <row r="741" spans="5:8" ht="15.75" customHeight="1" x14ac:dyDescent="0.25">
      <c r="E741" s="110"/>
      <c r="F741" s="110"/>
      <c r="G741" s="110"/>
      <c r="H741" s="110"/>
    </row>
    <row r="742" spans="5:8" ht="15.75" customHeight="1" x14ac:dyDescent="0.25">
      <c r="E742" s="110"/>
      <c r="F742" s="110"/>
      <c r="G742" s="110"/>
      <c r="H742" s="110"/>
    </row>
    <row r="743" spans="5:8" ht="15.75" customHeight="1" x14ac:dyDescent="0.25">
      <c r="E743" s="110"/>
      <c r="F743" s="110"/>
      <c r="G743" s="110"/>
      <c r="H743" s="110"/>
    </row>
    <row r="744" spans="5:8" ht="15.75" customHeight="1" x14ac:dyDescent="0.25">
      <c r="E744" s="110"/>
      <c r="F744" s="110"/>
      <c r="G744" s="110"/>
      <c r="H744" s="110"/>
    </row>
    <row r="745" spans="5:8" ht="15.75" customHeight="1" x14ac:dyDescent="0.25">
      <c r="E745" s="110"/>
      <c r="F745" s="110"/>
      <c r="G745" s="110"/>
      <c r="H745" s="110"/>
    </row>
    <row r="746" spans="5:8" ht="15.75" customHeight="1" x14ac:dyDescent="0.25">
      <c r="E746" s="110"/>
      <c r="F746" s="110"/>
      <c r="G746" s="110"/>
      <c r="H746" s="110"/>
    </row>
    <row r="747" spans="5:8" ht="15.75" customHeight="1" x14ac:dyDescent="0.25">
      <c r="E747" s="110"/>
      <c r="F747" s="110"/>
      <c r="G747" s="110"/>
      <c r="H747" s="110"/>
    </row>
    <row r="748" spans="5:8" ht="15.75" customHeight="1" x14ac:dyDescent="0.25">
      <c r="E748" s="110"/>
      <c r="F748" s="110"/>
      <c r="G748" s="110"/>
      <c r="H748" s="110"/>
    </row>
    <row r="749" spans="5:8" ht="15.75" customHeight="1" x14ac:dyDescent="0.25">
      <c r="E749" s="110"/>
      <c r="F749" s="110"/>
      <c r="G749" s="110"/>
      <c r="H749" s="110"/>
    </row>
    <row r="750" spans="5:8" ht="15.75" customHeight="1" x14ac:dyDescent="0.25">
      <c r="E750" s="110"/>
      <c r="F750" s="110"/>
      <c r="G750" s="110"/>
      <c r="H750" s="110"/>
    </row>
    <row r="751" spans="5:8" ht="15.75" customHeight="1" x14ac:dyDescent="0.25">
      <c r="E751" s="110"/>
      <c r="F751" s="110"/>
      <c r="G751" s="110"/>
      <c r="H751" s="110"/>
    </row>
    <row r="752" spans="5:8" ht="15.75" customHeight="1" x14ac:dyDescent="0.25">
      <c r="E752" s="110"/>
      <c r="F752" s="110"/>
      <c r="G752" s="110"/>
      <c r="H752" s="110"/>
    </row>
    <row r="753" spans="5:8" ht="15.75" customHeight="1" x14ac:dyDescent="0.25">
      <c r="E753" s="110"/>
      <c r="F753" s="110"/>
      <c r="G753" s="110"/>
      <c r="H753" s="110"/>
    </row>
    <row r="754" spans="5:8" ht="15.75" customHeight="1" x14ac:dyDescent="0.25">
      <c r="E754" s="110"/>
      <c r="F754" s="110"/>
      <c r="G754" s="110"/>
      <c r="H754" s="110"/>
    </row>
    <row r="755" spans="5:8" ht="15.75" customHeight="1" x14ac:dyDescent="0.25">
      <c r="E755" s="110"/>
      <c r="F755" s="110"/>
      <c r="G755" s="110"/>
      <c r="H755" s="110"/>
    </row>
    <row r="756" spans="5:8" ht="15.75" customHeight="1" x14ac:dyDescent="0.25">
      <c r="E756" s="110"/>
      <c r="F756" s="110"/>
      <c r="G756" s="110"/>
      <c r="H756" s="110"/>
    </row>
    <row r="757" spans="5:8" ht="15.75" customHeight="1" x14ac:dyDescent="0.25">
      <c r="E757" s="110"/>
      <c r="F757" s="110"/>
      <c r="G757" s="110"/>
      <c r="H757" s="110"/>
    </row>
    <row r="758" spans="5:8" ht="15.75" customHeight="1" x14ac:dyDescent="0.25">
      <c r="E758" s="110"/>
      <c r="F758" s="110"/>
      <c r="G758" s="110"/>
      <c r="H758" s="110"/>
    </row>
    <row r="759" spans="5:8" ht="15.75" customHeight="1" x14ac:dyDescent="0.25">
      <c r="E759" s="110"/>
      <c r="F759" s="110"/>
      <c r="G759" s="110"/>
      <c r="H759" s="110"/>
    </row>
    <row r="760" spans="5:8" ht="15.75" customHeight="1" x14ac:dyDescent="0.25">
      <c r="E760" s="110"/>
      <c r="F760" s="110"/>
      <c r="G760" s="110"/>
      <c r="H760" s="110"/>
    </row>
    <row r="761" spans="5:8" ht="15.75" customHeight="1" x14ac:dyDescent="0.25">
      <c r="E761" s="110"/>
      <c r="F761" s="110"/>
      <c r="G761" s="110"/>
      <c r="H761" s="110"/>
    </row>
    <row r="762" spans="5:8" ht="15.75" customHeight="1" x14ac:dyDescent="0.25">
      <c r="E762" s="110"/>
      <c r="F762" s="110"/>
      <c r="G762" s="110"/>
      <c r="H762" s="110"/>
    </row>
    <row r="763" spans="5:8" ht="15.75" customHeight="1" x14ac:dyDescent="0.25">
      <c r="E763" s="110"/>
      <c r="F763" s="110"/>
      <c r="G763" s="110"/>
      <c r="H763" s="110"/>
    </row>
    <row r="764" spans="5:8" ht="15.75" customHeight="1" x14ac:dyDescent="0.25">
      <c r="E764" s="110"/>
      <c r="F764" s="110"/>
      <c r="G764" s="110"/>
      <c r="H764" s="110"/>
    </row>
    <row r="765" spans="5:8" ht="15.75" customHeight="1" x14ac:dyDescent="0.25">
      <c r="E765" s="110"/>
      <c r="F765" s="110"/>
      <c r="G765" s="110"/>
      <c r="H765" s="110"/>
    </row>
    <row r="766" spans="5:8" ht="15.75" customHeight="1" x14ac:dyDescent="0.25">
      <c r="E766" s="110"/>
      <c r="F766" s="110"/>
      <c r="G766" s="110"/>
      <c r="H766" s="110"/>
    </row>
    <row r="767" spans="5:8" ht="15.75" customHeight="1" x14ac:dyDescent="0.25">
      <c r="E767" s="110"/>
      <c r="F767" s="110"/>
      <c r="G767" s="110"/>
      <c r="H767" s="110"/>
    </row>
    <row r="768" spans="5:8" ht="15.75" customHeight="1" x14ac:dyDescent="0.25">
      <c r="E768" s="110"/>
      <c r="F768" s="110"/>
      <c r="G768" s="110"/>
      <c r="H768" s="110"/>
    </row>
    <row r="769" spans="5:8" ht="15.75" customHeight="1" x14ac:dyDescent="0.25">
      <c r="E769" s="110"/>
      <c r="F769" s="110"/>
      <c r="G769" s="110"/>
      <c r="H769" s="110"/>
    </row>
    <row r="770" spans="5:8" ht="15.75" customHeight="1" x14ac:dyDescent="0.25">
      <c r="E770" s="110"/>
      <c r="F770" s="110"/>
      <c r="G770" s="110"/>
      <c r="H770" s="110"/>
    </row>
    <row r="771" spans="5:8" ht="15.75" customHeight="1" x14ac:dyDescent="0.25">
      <c r="E771" s="110"/>
      <c r="F771" s="110"/>
      <c r="G771" s="110"/>
      <c r="H771" s="110"/>
    </row>
    <row r="772" spans="5:8" ht="15.75" customHeight="1" x14ac:dyDescent="0.25">
      <c r="E772" s="110"/>
      <c r="F772" s="110"/>
      <c r="G772" s="110"/>
      <c r="H772" s="110"/>
    </row>
    <row r="773" spans="5:8" ht="15.75" customHeight="1" x14ac:dyDescent="0.25">
      <c r="E773" s="110"/>
      <c r="F773" s="110"/>
      <c r="G773" s="110"/>
      <c r="H773" s="110"/>
    </row>
    <row r="774" spans="5:8" ht="15.75" customHeight="1" x14ac:dyDescent="0.25">
      <c r="E774" s="110"/>
      <c r="F774" s="110"/>
      <c r="G774" s="110"/>
      <c r="H774" s="110"/>
    </row>
    <row r="775" spans="5:8" ht="15.75" customHeight="1" x14ac:dyDescent="0.25">
      <c r="E775" s="110"/>
      <c r="F775" s="110"/>
      <c r="G775" s="110"/>
      <c r="H775" s="110"/>
    </row>
    <row r="776" spans="5:8" ht="15.75" customHeight="1" x14ac:dyDescent="0.25">
      <c r="E776" s="110"/>
      <c r="F776" s="110"/>
      <c r="G776" s="110"/>
      <c r="H776" s="110"/>
    </row>
    <row r="777" spans="5:8" ht="15.75" customHeight="1" x14ac:dyDescent="0.25">
      <c r="E777" s="110"/>
      <c r="F777" s="110"/>
      <c r="G777" s="110"/>
      <c r="H777" s="110"/>
    </row>
    <row r="778" spans="5:8" ht="15.75" customHeight="1" x14ac:dyDescent="0.25">
      <c r="E778" s="110"/>
      <c r="F778" s="110"/>
      <c r="G778" s="110"/>
      <c r="H778" s="110"/>
    </row>
    <row r="779" spans="5:8" ht="15.75" customHeight="1" x14ac:dyDescent="0.25">
      <c r="E779" s="110"/>
      <c r="F779" s="110"/>
      <c r="G779" s="110"/>
      <c r="H779" s="110"/>
    </row>
    <row r="780" spans="5:8" ht="15.75" customHeight="1" x14ac:dyDescent="0.25">
      <c r="E780" s="110"/>
      <c r="F780" s="110"/>
      <c r="G780" s="110"/>
      <c r="H780" s="110"/>
    </row>
    <row r="781" spans="5:8" ht="15.75" customHeight="1" x14ac:dyDescent="0.25">
      <c r="E781" s="110"/>
      <c r="F781" s="110"/>
      <c r="G781" s="110"/>
      <c r="H781" s="110"/>
    </row>
    <row r="782" spans="5:8" ht="15.75" customHeight="1" x14ac:dyDescent="0.25">
      <c r="E782" s="110"/>
      <c r="F782" s="110"/>
      <c r="G782" s="110"/>
      <c r="H782" s="110"/>
    </row>
    <row r="783" spans="5:8" ht="15.75" customHeight="1" x14ac:dyDescent="0.25">
      <c r="E783" s="110"/>
      <c r="F783" s="110"/>
      <c r="G783" s="110"/>
      <c r="H783" s="110"/>
    </row>
    <row r="784" spans="5:8" ht="15.75" customHeight="1" x14ac:dyDescent="0.25">
      <c r="E784" s="110"/>
      <c r="F784" s="110"/>
      <c r="G784" s="110"/>
      <c r="H784" s="110"/>
    </row>
    <row r="785" spans="5:8" ht="15.75" customHeight="1" x14ac:dyDescent="0.25">
      <c r="E785" s="110"/>
      <c r="F785" s="110"/>
      <c r="G785" s="110"/>
      <c r="H785" s="110"/>
    </row>
    <row r="786" spans="5:8" ht="15.75" customHeight="1" x14ac:dyDescent="0.25">
      <c r="E786" s="110"/>
      <c r="F786" s="110"/>
      <c r="G786" s="110"/>
      <c r="H786" s="110"/>
    </row>
    <row r="787" spans="5:8" ht="15.75" customHeight="1" x14ac:dyDescent="0.25">
      <c r="E787" s="110"/>
      <c r="F787" s="110"/>
      <c r="G787" s="110"/>
      <c r="H787" s="110"/>
    </row>
    <row r="788" spans="5:8" ht="15.75" customHeight="1" x14ac:dyDescent="0.25">
      <c r="E788" s="110"/>
      <c r="F788" s="110"/>
      <c r="G788" s="110"/>
      <c r="H788" s="110"/>
    </row>
    <row r="789" spans="5:8" ht="15.75" customHeight="1" x14ac:dyDescent="0.25">
      <c r="E789" s="110"/>
      <c r="F789" s="110"/>
      <c r="G789" s="110"/>
      <c r="H789" s="110"/>
    </row>
    <row r="790" spans="5:8" ht="15.75" customHeight="1" x14ac:dyDescent="0.25">
      <c r="E790" s="110"/>
      <c r="F790" s="110"/>
      <c r="G790" s="110"/>
      <c r="H790" s="110"/>
    </row>
    <row r="791" spans="5:8" ht="15.75" customHeight="1" x14ac:dyDescent="0.25">
      <c r="E791" s="110"/>
      <c r="F791" s="110"/>
      <c r="G791" s="110"/>
      <c r="H791" s="110"/>
    </row>
    <row r="792" spans="5:8" ht="15.75" customHeight="1" x14ac:dyDescent="0.25">
      <c r="E792" s="110"/>
      <c r="F792" s="110"/>
      <c r="G792" s="110"/>
      <c r="H792" s="110"/>
    </row>
    <row r="793" spans="5:8" ht="15.75" customHeight="1" x14ac:dyDescent="0.25">
      <c r="E793" s="110"/>
      <c r="F793" s="110"/>
      <c r="G793" s="110"/>
      <c r="H793" s="110"/>
    </row>
    <row r="794" spans="5:8" ht="15.75" customHeight="1" x14ac:dyDescent="0.25">
      <c r="E794" s="110"/>
      <c r="F794" s="110"/>
      <c r="G794" s="110"/>
      <c r="H794" s="110"/>
    </row>
    <row r="795" spans="5:8" ht="15.75" customHeight="1" x14ac:dyDescent="0.25">
      <c r="E795" s="110"/>
      <c r="F795" s="110"/>
      <c r="G795" s="110"/>
      <c r="H795" s="110"/>
    </row>
    <row r="796" spans="5:8" ht="15.75" customHeight="1" x14ac:dyDescent="0.25">
      <c r="E796" s="110"/>
      <c r="F796" s="110"/>
      <c r="G796" s="110"/>
      <c r="H796" s="110"/>
    </row>
    <row r="797" spans="5:8" ht="15.75" customHeight="1" x14ac:dyDescent="0.25">
      <c r="E797" s="110"/>
      <c r="F797" s="110"/>
      <c r="G797" s="110"/>
      <c r="H797" s="110"/>
    </row>
    <row r="798" spans="5:8" ht="15.75" customHeight="1" x14ac:dyDescent="0.25">
      <c r="E798" s="110"/>
      <c r="F798" s="110"/>
      <c r="G798" s="110"/>
      <c r="H798" s="110"/>
    </row>
    <row r="799" spans="5:8" ht="15.75" customHeight="1" x14ac:dyDescent="0.25">
      <c r="E799" s="110"/>
      <c r="F799" s="110"/>
      <c r="G799" s="110"/>
      <c r="H799" s="110"/>
    </row>
    <row r="800" spans="5:8" ht="15.75" customHeight="1" x14ac:dyDescent="0.25">
      <c r="E800" s="110"/>
      <c r="F800" s="110"/>
      <c r="G800" s="110"/>
      <c r="H800" s="110"/>
    </row>
    <row r="801" spans="5:8" ht="15.75" customHeight="1" x14ac:dyDescent="0.25">
      <c r="E801" s="110"/>
      <c r="F801" s="110"/>
      <c r="G801" s="110"/>
      <c r="H801" s="110"/>
    </row>
    <row r="802" spans="5:8" ht="15.75" customHeight="1" x14ac:dyDescent="0.25">
      <c r="E802" s="110"/>
      <c r="F802" s="110"/>
      <c r="G802" s="110"/>
      <c r="H802" s="110"/>
    </row>
    <row r="803" spans="5:8" ht="15.75" customHeight="1" x14ac:dyDescent="0.25">
      <c r="E803" s="110"/>
      <c r="F803" s="110"/>
      <c r="G803" s="110"/>
      <c r="H803" s="110"/>
    </row>
    <row r="804" spans="5:8" ht="15.75" customHeight="1" x14ac:dyDescent="0.25">
      <c r="E804" s="110"/>
      <c r="F804" s="110"/>
      <c r="G804" s="110"/>
      <c r="H804" s="110"/>
    </row>
    <row r="805" spans="5:8" ht="15.75" customHeight="1" x14ac:dyDescent="0.25">
      <c r="E805" s="110"/>
      <c r="F805" s="110"/>
      <c r="G805" s="110"/>
      <c r="H805" s="110"/>
    </row>
    <row r="806" spans="5:8" ht="15.75" customHeight="1" x14ac:dyDescent="0.25">
      <c r="E806" s="110"/>
      <c r="F806" s="110"/>
      <c r="G806" s="110"/>
      <c r="H806" s="110"/>
    </row>
    <row r="807" spans="5:8" ht="15.75" customHeight="1" x14ac:dyDescent="0.25">
      <c r="E807" s="110"/>
      <c r="F807" s="110"/>
      <c r="G807" s="110"/>
      <c r="H807" s="110"/>
    </row>
    <row r="808" spans="5:8" ht="15.75" customHeight="1" x14ac:dyDescent="0.25">
      <c r="E808" s="110"/>
      <c r="F808" s="110"/>
      <c r="G808" s="110"/>
      <c r="H808" s="110"/>
    </row>
    <row r="809" spans="5:8" ht="15.75" customHeight="1" x14ac:dyDescent="0.25">
      <c r="E809" s="110"/>
      <c r="F809" s="110"/>
      <c r="G809" s="110"/>
      <c r="H809" s="110"/>
    </row>
    <row r="810" spans="5:8" ht="15.75" customHeight="1" x14ac:dyDescent="0.25">
      <c r="E810" s="110"/>
      <c r="F810" s="110"/>
      <c r="G810" s="110"/>
      <c r="H810" s="110"/>
    </row>
    <row r="811" spans="5:8" ht="15.75" customHeight="1" x14ac:dyDescent="0.25">
      <c r="E811" s="110"/>
      <c r="F811" s="110"/>
      <c r="G811" s="110"/>
      <c r="H811" s="110"/>
    </row>
    <row r="812" spans="5:8" ht="15.75" customHeight="1" x14ac:dyDescent="0.25">
      <c r="E812" s="110"/>
      <c r="F812" s="110"/>
      <c r="G812" s="110"/>
      <c r="H812" s="110"/>
    </row>
    <row r="813" spans="5:8" ht="15.75" customHeight="1" x14ac:dyDescent="0.25">
      <c r="E813" s="110"/>
      <c r="F813" s="110"/>
      <c r="G813" s="110"/>
      <c r="H813" s="110"/>
    </row>
    <row r="814" spans="5:8" ht="15.75" customHeight="1" x14ac:dyDescent="0.25">
      <c r="E814" s="110"/>
      <c r="F814" s="110"/>
      <c r="G814" s="110"/>
      <c r="H814" s="110"/>
    </row>
    <row r="815" spans="5:8" ht="15.75" customHeight="1" x14ac:dyDescent="0.25">
      <c r="E815" s="110"/>
      <c r="F815" s="110"/>
      <c r="G815" s="110"/>
      <c r="H815" s="110"/>
    </row>
    <row r="816" spans="5:8" ht="15.75" customHeight="1" x14ac:dyDescent="0.25">
      <c r="E816" s="110"/>
      <c r="F816" s="110"/>
      <c r="G816" s="110"/>
      <c r="H816" s="110"/>
    </row>
    <row r="817" spans="5:8" ht="15.75" customHeight="1" x14ac:dyDescent="0.25">
      <c r="E817" s="110"/>
      <c r="F817" s="110"/>
      <c r="G817" s="110"/>
      <c r="H817" s="110"/>
    </row>
    <row r="818" spans="5:8" ht="15.75" customHeight="1" x14ac:dyDescent="0.25">
      <c r="E818" s="110"/>
      <c r="F818" s="110"/>
      <c r="G818" s="110"/>
      <c r="H818" s="110"/>
    </row>
    <row r="819" spans="5:8" ht="15.75" customHeight="1" x14ac:dyDescent="0.25">
      <c r="E819" s="110"/>
      <c r="F819" s="110"/>
      <c r="G819" s="110"/>
      <c r="H819" s="110"/>
    </row>
    <row r="820" spans="5:8" ht="15.75" customHeight="1" x14ac:dyDescent="0.25">
      <c r="E820" s="110"/>
      <c r="F820" s="110"/>
      <c r="G820" s="110"/>
      <c r="H820" s="110"/>
    </row>
    <row r="821" spans="5:8" ht="15.75" customHeight="1" x14ac:dyDescent="0.25">
      <c r="E821" s="110"/>
      <c r="F821" s="110"/>
      <c r="G821" s="110"/>
      <c r="H821" s="110"/>
    </row>
    <row r="822" spans="5:8" ht="15.75" customHeight="1" x14ac:dyDescent="0.25">
      <c r="E822" s="110"/>
      <c r="F822" s="110"/>
      <c r="G822" s="110"/>
      <c r="H822" s="110"/>
    </row>
    <row r="823" spans="5:8" ht="15.75" customHeight="1" x14ac:dyDescent="0.25">
      <c r="E823" s="110"/>
      <c r="F823" s="110"/>
      <c r="G823" s="110"/>
      <c r="H823" s="110"/>
    </row>
    <row r="824" spans="5:8" ht="15.75" customHeight="1" x14ac:dyDescent="0.25">
      <c r="E824" s="110"/>
      <c r="F824" s="110"/>
      <c r="G824" s="110"/>
      <c r="H824" s="110"/>
    </row>
    <row r="825" spans="5:8" ht="15.75" customHeight="1" x14ac:dyDescent="0.25">
      <c r="E825" s="110"/>
      <c r="F825" s="110"/>
      <c r="G825" s="110"/>
      <c r="H825" s="110"/>
    </row>
    <row r="826" spans="5:8" ht="15.75" customHeight="1" x14ac:dyDescent="0.25">
      <c r="E826" s="110"/>
      <c r="F826" s="110"/>
      <c r="G826" s="110"/>
      <c r="H826" s="110"/>
    </row>
    <row r="827" spans="5:8" ht="15.75" customHeight="1" x14ac:dyDescent="0.25">
      <c r="E827" s="110"/>
      <c r="F827" s="110"/>
      <c r="G827" s="110"/>
      <c r="H827" s="110"/>
    </row>
    <row r="828" spans="5:8" ht="15.75" customHeight="1" x14ac:dyDescent="0.25">
      <c r="E828" s="110"/>
      <c r="F828" s="110"/>
      <c r="G828" s="110"/>
      <c r="H828" s="110"/>
    </row>
    <row r="829" spans="5:8" ht="15.75" customHeight="1" x14ac:dyDescent="0.25">
      <c r="E829" s="110"/>
      <c r="F829" s="110"/>
      <c r="G829" s="110"/>
      <c r="H829" s="110"/>
    </row>
    <row r="830" spans="5:8" ht="15.75" customHeight="1" x14ac:dyDescent="0.25">
      <c r="E830" s="110"/>
      <c r="F830" s="110"/>
      <c r="G830" s="110"/>
      <c r="H830" s="110"/>
    </row>
    <row r="831" spans="5:8" ht="15.75" customHeight="1" x14ac:dyDescent="0.25">
      <c r="E831" s="110"/>
      <c r="F831" s="110"/>
      <c r="G831" s="110"/>
      <c r="H831" s="110"/>
    </row>
    <row r="832" spans="5:8" ht="15.75" customHeight="1" x14ac:dyDescent="0.25">
      <c r="E832" s="110"/>
      <c r="F832" s="110"/>
      <c r="G832" s="110"/>
      <c r="H832" s="110"/>
    </row>
    <row r="833" spans="5:8" ht="15.75" customHeight="1" x14ac:dyDescent="0.25">
      <c r="E833" s="110"/>
      <c r="F833" s="110"/>
      <c r="G833" s="110"/>
      <c r="H833" s="110"/>
    </row>
    <row r="834" spans="5:8" ht="15.75" customHeight="1" x14ac:dyDescent="0.25">
      <c r="E834" s="110"/>
      <c r="F834" s="110"/>
      <c r="G834" s="110"/>
      <c r="H834" s="110"/>
    </row>
    <row r="835" spans="5:8" ht="15.75" customHeight="1" x14ac:dyDescent="0.25">
      <c r="E835" s="110"/>
      <c r="F835" s="110"/>
      <c r="G835" s="110"/>
      <c r="H835" s="110"/>
    </row>
    <row r="836" spans="5:8" ht="15.75" customHeight="1" x14ac:dyDescent="0.25">
      <c r="E836" s="110"/>
      <c r="F836" s="110"/>
      <c r="G836" s="110"/>
      <c r="H836" s="110"/>
    </row>
    <row r="837" spans="5:8" ht="15.75" customHeight="1" x14ac:dyDescent="0.25">
      <c r="E837" s="110"/>
      <c r="F837" s="110"/>
      <c r="G837" s="110"/>
      <c r="H837" s="110"/>
    </row>
    <row r="838" spans="5:8" ht="15.75" customHeight="1" x14ac:dyDescent="0.25">
      <c r="E838" s="110"/>
      <c r="F838" s="110"/>
      <c r="G838" s="110"/>
      <c r="H838" s="110"/>
    </row>
    <row r="839" spans="5:8" ht="15.75" customHeight="1" x14ac:dyDescent="0.25">
      <c r="E839" s="110"/>
      <c r="F839" s="110"/>
      <c r="G839" s="110"/>
      <c r="H839" s="110"/>
    </row>
    <row r="840" spans="5:8" ht="15.75" customHeight="1" x14ac:dyDescent="0.25">
      <c r="E840" s="110"/>
      <c r="F840" s="110"/>
      <c r="G840" s="110"/>
      <c r="H840" s="110"/>
    </row>
    <row r="841" spans="5:8" ht="15.75" customHeight="1" x14ac:dyDescent="0.25">
      <c r="E841" s="110"/>
      <c r="F841" s="110"/>
      <c r="G841" s="110"/>
      <c r="H841" s="110"/>
    </row>
    <row r="842" spans="5:8" ht="15.75" customHeight="1" x14ac:dyDescent="0.25">
      <c r="E842" s="110"/>
      <c r="F842" s="110"/>
      <c r="G842" s="110"/>
      <c r="H842" s="110"/>
    </row>
    <row r="843" spans="5:8" ht="15.75" customHeight="1" x14ac:dyDescent="0.25">
      <c r="E843" s="110"/>
      <c r="F843" s="110"/>
      <c r="G843" s="110"/>
      <c r="H843" s="110"/>
    </row>
    <row r="844" spans="5:8" ht="15.75" customHeight="1" x14ac:dyDescent="0.25">
      <c r="E844" s="110"/>
      <c r="F844" s="110"/>
      <c r="G844" s="110"/>
      <c r="H844" s="110"/>
    </row>
    <row r="845" spans="5:8" ht="15.75" customHeight="1" x14ac:dyDescent="0.25">
      <c r="E845" s="110"/>
      <c r="F845" s="110"/>
      <c r="G845" s="110"/>
      <c r="H845" s="110"/>
    </row>
    <row r="846" spans="5:8" ht="15.75" customHeight="1" x14ac:dyDescent="0.25">
      <c r="E846" s="110"/>
      <c r="F846" s="110"/>
      <c r="G846" s="110"/>
      <c r="H846" s="110"/>
    </row>
    <row r="847" spans="5:8" ht="15.75" customHeight="1" x14ac:dyDescent="0.25">
      <c r="E847" s="110"/>
      <c r="F847" s="110"/>
      <c r="G847" s="110"/>
      <c r="H847" s="110"/>
    </row>
    <row r="848" spans="5:8" ht="15.75" customHeight="1" x14ac:dyDescent="0.25">
      <c r="E848" s="110"/>
      <c r="F848" s="110"/>
      <c r="G848" s="110"/>
      <c r="H848" s="110"/>
    </row>
    <row r="849" spans="5:8" ht="15.75" customHeight="1" x14ac:dyDescent="0.25">
      <c r="E849" s="110"/>
      <c r="F849" s="110"/>
      <c r="G849" s="110"/>
      <c r="H849" s="110"/>
    </row>
    <row r="850" spans="5:8" ht="15.75" customHeight="1" x14ac:dyDescent="0.25">
      <c r="E850" s="110"/>
      <c r="F850" s="110"/>
      <c r="G850" s="110"/>
      <c r="H850" s="110"/>
    </row>
    <row r="851" spans="5:8" ht="15.75" customHeight="1" x14ac:dyDescent="0.25">
      <c r="E851" s="110"/>
      <c r="F851" s="110"/>
      <c r="G851" s="110"/>
      <c r="H851" s="110"/>
    </row>
    <row r="852" spans="5:8" ht="15.75" customHeight="1" x14ac:dyDescent="0.25">
      <c r="E852" s="110"/>
      <c r="F852" s="110"/>
      <c r="G852" s="110"/>
      <c r="H852" s="110"/>
    </row>
    <row r="853" spans="5:8" ht="15.75" customHeight="1" x14ac:dyDescent="0.25">
      <c r="E853" s="110"/>
      <c r="F853" s="110"/>
      <c r="G853" s="110"/>
      <c r="H853" s="110"/>
    </row>
    <row r="854" spans="5:8" ht="15.75" customHeight="1" x14ac:dyDescent="0.25">
      <c r="E854" s="110"/>
      <c r="F854" s="110"/>
      <c r="G854" s="110"/>
      <c r="H854" s="110"/>
    </row>
    <row r="855" spans="5:8" ht="15.75" customHeight="1" x14ac:dyDescent="0.25">
      <c r="E855" s="110"/>
      <c r="F855" s="110"/>
      <c r="G855" s="110"/>
      <c r="H855" s="110"/>
    </row>
    <row r="856" spans="5:8" ht="15.75" customHeight="1" x14ac:dyDescent="0.25">
      <c r="E856" s="110"/>
      <c r="F856" s="110"/>
      <c r="G856" s="110"/>
      <c r="H856" s="110"/>
    </row>
    <row r="857" spans="5:8" ht="15.75" customHeight="1" x14ac:dyDescent="0.25">
      <c r="E857" s="110"/>
      <c r="F857" s="110"/>
      <c r="G857" s="110"/>
      <c r="H857" s="110"/>
    </row>
    <row r="858" spans="5:8" ht="15.75" customHeight="1" x14ac:dyDescent="0.25">
      <c r="E858" s="110"/>
      <c r="F858" s="110"/>
      <c r="G858" s="110"/>
      <c r="H858" s="110"/>
    </row>
    <row r="859" spans="5:8" ht="15.75" customHeight="1" x14ac:dyDescent="0.25">
      <c r="E859" s="110"/>
      <c r="F859" s="110"/>
      <c r="G859" s="110"/>
      <c r="H859" s="110"/>
    </row>
    <row r="860" spans="5:8" ht="15.75" customHeight="1" x14ac:dyDescent="0.25">
      <c r="E860" s="110"/>
      <c r="F860" s="110"/>
      <c r="G860" s="110"/>
      <c r="H860" s="110"/>
    </row>
    <row r="861" spans="5:8" ht="15.75" customHeight="1" x14ac:dyDescent="0.25">
      <c r="E861" s="110"/>
      <c r="F861" s="110"/>
      <c r="G861" s="110"/>
      <c r="H861" s="110"/>
    </row>
    <row r="862" spans="5:8" ht="15.75" customHeight="1" x14ac:dyDescent="0.25">
      <c r="E862" s="110"/>
      <c r="F862" s="110"/>
      <c r="G862" s="110"/>
      <c r="H862" s="110"/>
    </row>
    <row r="863" spans="5:8" ht="15.75" customHeight="1" x14ac:dyDescent="0.25">
      <c r="E863" s="110"/>
      <c r="F863" s="110"/>
      <c r="G863" s="110"/>
      <c r="H863" s="110"/>
    </row>
    <row r="864" spans="5:8" ht="15.75" customHeight="1" x14ac:dyDescent="0.25">
      <c r="E864" s="110"/>
      <c r="F864" s="110"/>
      <c r="G864" s="110"/>
      <c r="H864" s="110"/>
    </row>
    <row r="865" spans="5:8" ht="15.75" customHeight="1" x14ac:dyDescent="0.25">
      <c r="E865" s="110"/>
      <c r="F865" s="110"/>
      <c r="G865" s="110"/>
      <c r="H865" s="110"/>
    </row>
    <row r="866" spans="5:8" ht="15.75" customHeight="1" x14ac:dyDescent="0.25">
      <c r="E866" s="110"/>
      <c r="F866" s="110"/>
      <c r="G866" s="110"/>
      <c r="H866" s="110"/>
    </row>
    <row r="867" spans="5:8" ht="15.75" customHeight="1" x14ac:dyDescent="0.25">
      <c r="E867" s="110"/>
      <c r="F867" s="110"/>
      <c r="G867" s="110"/>
      <c r="H867" s="110"/>
    </row>
    <row r="868" spans="5:8" ht="15.75" customHeight="1" x14ac:dyDescent="0.25">
      <c r="E868" s="110"/>
      <c r="F868" s="110"/>
      <c r="G868" s="110"/>
      <c r="H868" s="110"/>
    </row>
    <row r="869" spans="5:8" ht="15.75" customHeight="1" x14ac:dyDescent="0.25">
      <c r="E869" s="110"/>
      <c r="F869" s="110"/>
      <c r="G869" s="110"/>
      <c r="H869" s="110"/>
    </row>
    <row r="870" spans="5:8" ht="15.75" customHeight="1" x14ac:dyDescent="0.25">
      <c r="E870" s="110"/>
      <c r="F870" s="110"/>
      <c r="G870" s="110"/>
      <c r="H870" s="110"/>
    </row>
    <row r="871" spans="5:8" ht="15.75" customHeight="1" x14ac:dyDescent="0.25">
      <c r="E871" s="110"/>
      <c r="F871" s="110"/>
      <c r="G871" s="110"/>
      <c r="H871" s="110"/>
    </row>
    <row r="872" spans="5:8" ht="15.75" customHeight="1" x14ac:dyDescent="0.25">
      <c r="E872" s="110"/>
      <c r="F872" s="110"/>
      <c r="G872" s="110"/>
      <c r="H872" s="110"/>
    </row>
    <row r="873" spans="5:8" ht="15.75" customHeight="1" x14ac:dyDescent="0.25">
      <c r="E873" s="110"/>
      <c r="F873" s="110"/>
      <c r="G873" s="110"/>
      <c r="H873" s="110"/>
    </row>
    <row r="874" spans="5:8" ht="15.75" customHeight="1" x14ac:dyDescent="0.25">
      <c r="E874" s="110"/>
      <c r="F874" s="110"/>
      <c r="G874" s="110"/>
      <c r="H874" s="110"/>
    </row>
    <row r="875" spans="5:8" ht="15.75" customHeight="1" x14ac:dyDescent="0.25">
      <c r="E875" s="110"/>
      <c r="F875" s="110"/>
      <c r="G875" s="110"/>
      <c r="H875" s="110"/>
    </row>
    <row r="876" spans="5:8" ht="15.75" customHeight="1" x14ac:dyDescent="0.25">
      <c r="E876" s="110"/>
      <c r="F876" s="110"/>
      <c r="G876" s="110"/>
      <c r="H876" s="110"/>
    </row>
    <row r="877" spans="5:8" ht="15.75" customHeight="1" x14ac:dyDescent="0.25">
      <c r="E877" s="110"/>
      <c r="F877" s="110"/>
      <c r="G877" s="110"/>
      <c r="H877" s="110"/>
    </row>
    <row r="878" spans="5:8" ht="15.75" customHeight="1" x14ac:dyDescent="0.25">
      <c r="E878" s="110"/>
      <c r="F878" s="110"/>
      <c r="G878" s="110"/>
      <c r="H878" s="110"/>
    </row>
    <row r="879" spans="5:8" ht="15.75" customHeight="1" x14ac:dyDescent="0.25">
      <c r="E879" s="110"/>
      <c r="F879" s="110"/>
      <c r="G879" s="110"/>
      <c r="H879" s="110"/>
    </row>
    <row r="880" spans="5:8" ht="15.75" customHeight="1" x14ac:dyDescent="0.25">
      <c r="E880" s="110"/>
      <c r="F880" s="110"/>
      <c r="G880" s="110"/>
      <c r="H880" s="110"/>
    </row>
    <row r="881" spans="5:8" ht="15.75" customHeight="1" x14ac:dyDescent="0.25">
      <c r="E881" s="110"/>
      <c r="F881" s="110"/>
      <c r="G881" s="110"/>
      <c r="H881" s="110"/>
    </row>
    <row r="882" spans="5:8" ht="15.75" customHeight="1" x14ac:dyDescent="0.25">
      <c r="E882" s="110"/>
      <c r="F882" s="110"/>
      <c r="G882" s="110"/>
      <c r="H882" s="110"/>
    </row>
    <row r="883" spans="5:8" ht="15.75" customHeight="1" x14ac:dyDescent="0.25">
      <c r="E883" s="110"/>
      <c r="F883" s="110"/>
      <c r="G883" s="110"/>
      <c r="H883" s="110"/>
    </row>
    <row r="884" spans="5:8" ht="15.75" customHeight="1" x14ac:dyDescent="0.25">
      <c r="E884" s="110"/>
      <c r="F884" s="110"/>
      <c r="G884" s="110"/>
      <c r="H884" s="110"/>
    </row>
    <row r="885" spans="5:8" ht="15.75" customHeight="1" x14ac:dyDescent="0.25">
      <c r="E885" s="110"/>
      <c r="F885" s="110"/>
      <c r="G885" s="110"/>
      <c r="H885" s="110"/>
    </row>
    <row r="886" spans="5:8" ht="15.75" customHeight="1" x14ac:dyDescent="0.25">
      <c r="E886" s="110"/>
      <c r="F886" s="110"/>
      <c r="G886" s="110"/>
      <c r="H886" s="110"/>
    </row>
    <row r="887" spans="5:8" ht="15.75" customHeight="1" x14ac:dyDescent="0.25">
      <c r="E887" s="110"/>
      <c r="F887" s="110"/>
      <c r="G887" s="110"/>
      <c r="H887" s="110"/>
    </row>
    <row r="888" spans="5:8" ht="15.75" customHeight="1" x14ac:dyDescent="0.25">
      <c r="E888" s="110"/>
      <c r="F888" s="110"/>
      <c r="G888" s="110"/>
      <c r="H888" s="110"/>
    </row>
    <row r="889" spans="5:8" ht="15.75" customHeight="1" x14ac:dyDescent="0.25">
      <c r="E889" s="110"/>
      <c r="F889" s="110"/>
      <c r="G889" s="110"/>
      <c r="H889" s="110"/>
    </row>
    <row r="890" spans="5:8" ht="15.75" customHeight="1" x14ac:dyDescent="0.25">
      <c r="E890" s="110"/>
      <c r="F890" s="110"/>
      <c r="G890" s="110"/>
      <c r="H890" s="110"/>
    </row>
    <row r="891" spans="5:8" ht="15.75" customHeight="1" x14ac:dyDescent="0.25">
      <c r="E891" s="110"/>
      <c r="F891" s="110"/>
      <c r="G891" s="110"/>
      <c r="H891" s="110"/>
    </row>
    <row r="892" spans="5:8" ht="15.75" customHeight="1" x14ac:dyDescent="0.25">
      <c r="E892" s="110"/>
      <c r="F892" s="110"/>
      <c r="G892" s="110"/>
      <c r="H892" s="110"/>
    </row>
    <row r="893" spans="5:8" ht="15.75" customHeight="1" x14ac:dyDescent="0.25">
      <c r="E893" s="110"/>
      <c r="F893" s="110"/>
      <c r="G893" s="110"/>
      <c r="H893" s="110"/>
    </row>
    <row r="894" spans="5:8" ht="15.75" customHeight="1" x14ac:dyDescent="0.25">
      <c r="E894" s="110"/>
      <c r="F894" s="110"/>
      <c r="G894" s="110"/>
      <c r="H894" s="110"/>
    </row>
    <row r="895" spans="5:8" ht="15.75" customHeight="1" x14ac:dyDescent="0.25">
      <c r="E895" s="110"/>
      <c r="F895" s="110"/>
      <c r="G895" s="110"/>
      <c r="H895" s="110"/>
    </row>
    <row r="896" spans="5:8" ht="15.75" customHeight="1" x14ac:dyDescent="0.25">
      <c r="E896" s="110"/>
      <c r="F896" s="110"/>
      <c r="G896" s="110"/>
      <c r="H896" s="110"/>
    </row>
    <row r="897" spans="5:8" ht="15.75" customHeight="1" x14ac:dyDescent="0.25">
      <c r="E897" s="110"/>
      <c r="F897" s="110"/>
      <c r="G897" s="110"/>
      <c r="H897" s="110"/>
    </row>
    <row r="898" spans="5:8" ht="15.75" customHeight="1" x14ac:dyDescent="0.25">
      <c r="E898" s="110"/>
      <c r="F898" s="110"/>
      <c r="G898" s="110"/>
      <c r="H898" s="110"/>
    </row>
    <row r="899" spans="5:8" ht="15.75" customHeight="1" x14ac:dyDescent="0.25">
      <c r="E899" s="110"/>
      <c r="F899" s="110"/>
      <c r="G899" s="110"/>
      <c r="H899" s="110"/>
    </row>
    <row r="900" spans="5:8" ht="15.75" customHeight="1" x14ac:dyDescent="0.25">
      <c r="E900" s="110"/>
      <c r="F900" s="110"/>
      <c r="G900" s="110"/>
      <c r="H900" s="110"/>
    </row>
    <row r="901" spans="5:8" ht="15.75" customHeight="1" x14ac:dyDescent="0.25">
      <c r="E901" s="110"/>
      <c r="F901" s="110"/>
      <c r="G901" s="110"/>
      <c r="H901" s="110"/>
    </row>
    <row r="902" spans="5:8" ht="15.75" customHeight="1" x14ac:dyDescent="0.25">
      <c r="E902" s="110"/>
      <c r="F902" s="110"/>
      <c r="G902" s="110"/>
      <c r="H902" s="110"/>
    </row>
    <row r="903" spans="5:8" ht="15.75" customHeight="1" x14ac:dyDescent="0.25">
      <c r="E903" s="110"/>
      <c r="F903" s="110"/>
      <c r="G903" s="110"/>
      <c r="H903" s="110"/>
    </row>
    <row r="904" spans="5:8" ht="15.75" customHeight="1" x14ac:dyDescent="0.25">
      <c r="E904" s="110"/>
      <c r="F904" s="110"/>
      <c r="G904" s="110"/>
      <c r="H904" s="110"/>
    </row>
    <row r="905" spans="5:8" ht="15.75" customHeight="1" x14ac:dyDescent="0.25">
      <c r="E905" s="110"/>
      <c r="F905" s="110"/>
      <c r="G905" s="110"/>
      <c r="H905" s="110"/>
    </row>
    <row r="906" spans="5:8" ht="15.75" customHeight="1" x14ac:dyDescent="0.25">
      <c r="E906" s="110"/>
      <c r="F906" s="110"/>
      <c r="G906" s="110"/>
      <c r="H906" s="110"/>
    </row>
    <row r="907" spans="5:8" ht="15.75" customHeight="1" x14ac:dyDescent="0.25">
      <c r="E907" s="110"/>
      <c r="F907" s="110"/>
      <c r="G907" s="110"/>
      <c r="H907" s="110"/>
    </row>
    <row r="908" spans="5:8" ht="15.75" customHeight="1" x14ac:dyDescent="0.25">
      <c r="E908" s="110"/>
      <c r="F908" s="110"/>
      <c r="G908" s="110"/>
      <c r="H908" s="110"/>
    </row>
    <row r="909" spans="5:8" ht="15.75" customHeight="1" x14ac:dyDescent="0.25">
      <c r="E909" s="110"/>
      <c r="F909" s="110"/>
      <c r="G909" s="110"/>
      <c r="H909" s="110"/>
    </row>
    <row r="910" spans="5:8" ht="15.75" customHeight="1" x14ac:dyDescent="0.25">
      <c r="E910" s="110"/>
      <c r="F910" s="110"/>
      <c r="G910" s="110"/>
      <c r="H910" s="110"/>
    </row>
    <row r="911" spans="5:8" ht="15.75" customHeight="1" x14ac:dyDescent="0.25">
      <c r="E911" s="110"/>
      <c r="F911" s="110"/>
      <c r="G911" s="110"/>
      <c r="H911" s="110"/>
    </row>
    <row r="912" spans="5:8" ht="15.75" customHeight="1" x14ac:dyDescent="0.25">
      <c r="E912" s="110"/>
      <c r="F912" s="110"/>
      <c r="G912" s="110"/>
      <c r="H912" s="110"/>
    </row>
    <row r="913" spans="5:8" ht="15.75" customHeight="1" x14ac:dyDescent="0.25">
      <c r="E913" s="110"/>
      <c r="F913" s="110"/>
      <c r="G913" s="110"/>
      <c r="H913" s="110"/>
    </row>
    <row r="914" spans="5:8" ht="15.75" customHeight="1" x14ac:dyDescent="0.25">
      <c r="E914" s="110"/>
      <c r="F914" s="110"/>
      <c r="G914" s="110"/>
      <c r="H914" s="110"/>
    </row>
    <row r="915" spans="5:8" ht="15.75" customHeight="1" x14ac:dyDescent="0.25">
      <c r="E915" s="110"/>
      <c r="F915" s="110"/>
      <c r="G915" s="110"/>
      <c r="H915" s="110"/>
    </row>
    <row r="916" spans="5:8" ht="15.75" customHeight="1" x14ac:dyDescent="0.25">
      <c r="E916" s="110"/>
      <c r="F916" s="110"/>
      <c r="G916" s="110"/>
      <c r="H916" s="110"/>
    </row>
    <row r="917" spans="5:8" ht="15.75" customHeight="1" x14ac:dyDescent="0.25">
      <c r="E917" s="110"/>
      <c r="F917" s="110"/>
      <c r="G917" s="110"/>
      <c r="H917" s="110"/>
    </row>
    <row r="918" spans="5:8" ht="15.75" customHeight="1" x14ac:dyDescent="0.25">
      <c r="E918" s="110"/>
      <c r="F918" s="110"/>
      <c r="G918" s="110"/>
      <c r="H918" s="110"/>
    </row>
    <row r="919" spans="5:8" ht="15.75" customHeight="1" x14ac:dyDescent="0.25">
      <c r="E919" s="110"/>
      <c r="F919" s="110"/>
      <c r="G919" s="110"/>
      <c r="H919" s="110"/>
    </row>
    <row r="920" spans="5:8" ht="15.75" customHeight="1" x14ac:dyDescent="0.25">
      <c r="E920" s="110"/>
      <c r="F920" s="110"/>
      <c r="G920" s="110"/>
      <c r="H920" s="110"/>
    </row>
    <row r="921" spans="5:8" ht="15.75" customHeight="1" x14ac:dyDescent="0.25">
      <c r="E921" s="110"/>
      <c r="F921" s="110"/>
      <c r="G921" s="110"/>
      <c r="H921" s="110"/>
    </row>
    <row r="922" spans="5:8" ht="15.75" customHeight="1" x14ac:dyDescent="0.25">
      <c r="E922" s="110"/>
      <c r="F922" s="110"/>
      <c r="G922" s="110"/>
      <c r="H922" s="110"/>
    </row>
    <row r="923" spans="5:8" ht="15.75" customHeight="1" x14ac:dyDescent="0.25">
      <c r="E923" s="110"/>
      <c r="F923" s="110"/>
      <c r="G923" s="110"/>
      <c r="H923" s="110"/>
    </row>
    <row r="924" spans="5:8" ht="15.75" customHeight="1" x14ac:dyDescent="0.25">
      <c r="E924" s="110"/>
      <c r="F924" s="110"/>
      <c r="G924" s="110"/>
      <c r="H924" s="110"/>
    </row>
    <row r="925" spans="5:8" ht="15.75" customHeight="1" x14ac:dyDescent="0.25">
      <c r="E925" s="110"/>
      <c r="F925" s="110"/>
      <c r="G925" s="110"/>
      <c r="H925" s="110"/>
    </row>
    <row r="926" spans="5:8" ht="15.75" customHeight="1" x14ac:dyDescent="0.25">
      <c r="E926" s="110"/>
      <c r="F926" s="110"/>
      <c r="G926" s="110"/>
      <c r="H926" s="110"/>
    </row>
    <row r="927" spans="5:8" ht="15.75" customHeight="1" x14ac:dyDescent="0.25">
      <c r="E927" s="110"/>
      <c r="F927" s="110"/>
      <c r="G927" s="110"/>
      <c r="H927" s="110"/>
    </row>
    <row r="928" spans="5:8" ht="15.75" customHeight="1" x14ac:dyDescent="0.25">
      <c r="E928" s="110"/>
      <c r="F928" s="110"/>
      <c r="G928" s="110"/>
      <c r="H928" s="110"/>
    </row>
    <row r="929" spans="5:8" ht="15.75" customHeight="1" x14ac:dyDescent="0.25">
      <c r="E929" s="110"/>
      <c r="F929" s="110"/>
      <c r="G929" s="110"/>
      <c r="H929" s="110"/>
    </row>
    <row r="930" spans="5:8" ht="15.75" customHeight="1" x14ac:dyDescent="0.25">
      <c r="E930" s="110"/>
      <c r="F930" s="110"/>
      <c r="G930" s="110"/>
      <c r="H930" s="110"/>
    </row>
    <row r="931" spans="5:8" ht="15.75" customHeight="1" x14ac:dyDescent="0.25">
      <c r="E931" s="110"/>
      <c r="F931" s="110"/>
      <c r="G931" s="110"/>
      <c r="H931" s="110"/>
    </row>
    <row r="932" spans="5:8" ht="15.75" customHeight="1" x14ac:dyDescent="0.25">
      <c r="E932" s="110"/>
      <c r="F932" s="110"/>
      <c r="G932" s="110"/>
      <c r="H932" s="110"/>
    </row>
    <row r="933" spans="5:8" ht="15.75" customHeight="1" x14ac:dyDescent="0.25">
      <c r="E933" s="110"/>
      <c r="F933" s="110"/>
      <c r="G933" s="110"/>
      <c r="H933" s="110"/>
    </row>
    <row r="934" spans="5:8" ht="15.75" customHeight="1" x14ac:dyDescent="0.25">
      <c r="E934" s="110"/>
      <c r="F934" s="110"/>
      <c r="G934" s="110"/>
      <c r="H934" s="110"/>
    </row>
    <row r="935" spans="5:8" ht="15.75" customHeight="1" x14ac:dyDescent="0.25">
      <c r="E935" s="110"/>
      <c r="F935" s="110"/>
      <c r="G935" s="110"/>
      <c r="H935" s="110"/>
    </row>
    <row r="936" spans="5:8" ht="15.75" customHeight="1" x14ac:dyDescent="0.25">
      <c r="E936" s="110"/>
      <c r="F936" s="110"/>
      <c r="G936" s="110"/>
      <c r="H936" s="110"/>
    </row>
    <row r="937" spans="5:8" ht="15.75" customHeight="1" x14ac:dyDescent="0.25">
      <c r="E937" s="110"/>
      <c r="F937" s="110"/>
      <c r="G937" s="110"/>
      <c r="H937" s="110"/>
    </row>
    <row r="938" spans="5:8" ht="15.75" customHeight="1" x14ac:dyDescent="0.25">
      <c r="E938" s="110"/>
      <c r="F938" s="110"/>
      <c r="G938" s="110"/>
      <c r="H938" s="110"/>
    </row>
    <row r="939" spans="5:8" ht="15.75" customHeight="1" x14ac:dyDescent="0.25">
      <c r="E939" s="110"/>
      <c r="F939" s="110"/>
      <c r="G939" s="110"/>
      <c r="H939" s="110"/>
    </row>
    <row r="940" spans="5:8" ht="15.75" customHeight="1" x14ac:dyDescent="0.25">
      <c r="E940" s="110"/>
      <c r="F940" s="110"/>
      <c r="G940" s="110"/>
      <c r="H940" s="110"/>
    </row>
    <row r="941" spans="5:8" ht="15.75" customHeight="1" x14ac:dyDescent="0.25">
      <c r="E941" s="110"/>
      <c r="F941" s="110"/>
      <c r="G941" s="110"/>
      <c r="H941" s="110"/>
    </row>
    <row r="942" spans="5:8" ht="15.75" customHeight="1" x14ac:dyDescent="0.25">
      <c r="E942" s="110"/>
      <c r="F942" s="110"/>
      <c r="G942" s="110"/>
      <c r="H942" s="110"/>
    </row>
    <row r="943" spans="5:8" ht="15.75" customHeight="1" x14ac:dyDescent="0.25">
      <c r="E943" s="110"/>
      <c r="F943" s="110"/>
      <c r="G943" s="110"/>
      <c r="H943" s="110"/>
    </row>
    <row r="944" spans="5:8" ht="15.75" customHeight="1" x14ac:dyDescent="0.25">
      <c r="E944" s="110"/>
      <c r="F944" s="110"/>
      <c r="G944" s="110"/>
      <c r="H944" s="110"/>
    </row>
    <row r="945" spans="5:8" ht="15.75" customHeight="1" x14ac:dyDescent="0.25">
      <c r="E945" s="110"/>
      <c r="F945" s="110"/>
      <c r="G945" s="110"/>
      <c r="H945" s="110"/>
    </row>
    <row r="946" spans="5:8" ht="15.75" customHeight="1" x14ac:dyDescent="0.25">
      <c r="E946" s="110"/>
      <c r="F946" s="110"/>
      <c r="G946" s="110"/>
      <c r="H946" s="110"/>
    </row>
    <row r="947" spans="5:8" ht="15.75" customHeight="1" x14ac:dyDescent="0.25">
      <c r="E947" s="110"/>
      <c r="F947" s="110"/>
      <c r="G947" s="110"/>
      <c r="H947" s="110"/>
    </row>
    <row r="948" spans="5:8" ht="15.75" customHeight="1" x14ac:dyDescent="0.25">
      <c r="E948" s="110"/>
      <c r="F948" s="110"/>
      <c r="G948" s="110"/>
      <c r="H948" s="110"/>
    </row>
    <row r="949" spans="5:8" ht="15.75" customHeight="1" x14ac:dyDescent="0.25">
      <c r="E949" s="110"/>
      <c r="F949" s="110"/>
      <c r="G949" s="110"/>
      <c r="H949" s="110"/>
    </row>
    <row r="950" spans="5:8" ht="15.75" customHeight="1" x14ac:dyDescent="0.25">
      <c r="E950" s="110"/>
      <c r="F950" s="110"/>
      <c r="G950" s="110"/>
      <c r="H950" s="110"/>
    </row>
    <row r="951" spans="5:8" ht="15.75" customHeight="1" x14ac:dyDescent="0.25">
      <c r="E951" s="110"/>
      <c r="F951" s="110"/>
      <c r="G951" s="110"/>
      <c r="H951" s="110"/>
    </row>
    <row r="952" spans="5:8" ht="15.75" customHeight="1" x14ac:dyDescent="0.25">
      <c r="E952" s="110"/>
      <c r="F952" s="110"/>
      <c r="G952" s="110"/>
      <c r="H952" s="110"/>
    </row>
    <row r="953" spans="5:8" ht="15.75" customHeight="1" x14ac:dyDescent="0.25">
      <c r="E953" s="110"/>
      <c r="F953" s="110"/>
      <c r="G953" s="110"/>
      <c r="H953" s="110"/>
    </row>
    <row r="954" spans="5:8" ht="15.75" customHeight="1" x14ac:dyDescent="0.25">
      <c r="E954" s="110"/>
      <c r="F954" s="110"/>
      <c r="G954" s="110"/>
      <c r="H954" s="110"/>
    </row>
    <row r="955" spans="5:8" ht="15.75" customHeight="1" x14ac:dyDescent="0.25">
      <c r="E955" s="110"/>
      <c r="F955" s="110"/>
      <c r="G955" s="110"/>
      <c r="H955" s="110"/>
    </row>
    <row r="956" spans="5:8" ht="15.75" customHeight="1" x14ac:dyDescent="0.25">
      <c r="E956" s="110"/>
      <c r="F956" s="110"/>
      <c r="G956" s="110"/>
      <c r="H956" s="110"/>
    </row>
    <row r="957" spans="5:8" ht="15.75" customHeight="1" x14ac:dyDescent="0.25">
      <c r="E957" s="110"/>
      <c r="F957" s="110"/>
      <c r="G957" s="110"/>
      <c r="H957" s="110"/>
    </row>
    <row r="958" spans="5:8" ht="15.75" customHeight="1" x14ac:dyDescent="0.25">
      <c r="E958" s="110"/>
      <c r="F958" s="110"/>
      <c r="G958" s="110"/>
      <c r="H958" s="110"/>
    </row>
    <row r="959" spans="5:8" ht="15.75" customHeight="1" x14ac:dyDescent="0.25">
      <c r="E959" s="110"/>
      <c r="F959" s="110"/>
      <c r="G959" s="110"/>
      <c r="H959" s="110"/>
    </row>
    <row r="960" spans="5:8" ht="15.75" customHeight="1" x14ac:dyDescent="0.25">
      <c r="E960" s="110"/>
      <c r="F960" s="110"/>
      <c r="G960" s="110"/>
      <c r="H960" s="110"/>
    </row>
    <row r="961" spans="5:8" ht="15.75" customHeight="1" x14ac:dyDescent="0.25">
      <c r="E961" s="110"/>
      <c r="F961" s="110"/>
      <c r="G961" s="110"/>
      <c r="H961" s="110"/>
    </row>
    <row r="962" spans="5:8" ht="15.75" customHeight="1" x14ac:dyDescent="0.25">
      <c r="E962" s="110"/>
      <c r="F962" s="110"/>
      <c r="G962" s="110"/>
      <c r="H962" s="110"/>
    </row>
    <row r="963" spans="5:8" ht="15.75" customHeight="1" x14ac:dyDescent="0.25">
      <c r="E963" s="110"/>
      <c r="F963" s="110"/>
      <c r="G963" s="110"/>
      <c r="H963" s="110"/>
    </row>
    <row r="964" spans="5:8" ht="15.75" customHeight="1" x14ac:dyDescent="0.25">
      <c r="E964" s="110"/>
      <c r="F964" s="110"/>
      <c r="G964" s="110"/>
      <c r="H964" s="110"/>
    </row>
    <row r="965" spans="5:8" ht="15.75" customHeight="1" x14ac:dyDescent="0.25">
      <c r="E965" s="110"/>
      <c r="F965" s="110"/>
      <c r="G965" s="110"/>
      <c r="H965" s="110"/>
    </row>
    <row r="966" spans="5:8" ht="15.75" customHeight="1" x14ac:dyDescent="0.25">
      <c r="E966" s="110"/>
      <c r="F966" s="110"/>
      <c r="G966" s="110"/>
      <c r="H966" s="110"/>
    </row>
    <row r="967" spans="5:8" ht="15.75" customHeight="1" x14ac:dyDescent="0.25">
      <c r="E967" s="110"/>
      <c r="F967" s="110"/>
      <c r="G967" s="110"/>
      <c r="H967" s="110"/>
    </row>
    <row r="968" spans="5:8" ht="15.75" customHeight="1" x14ac:dyDescent="0.25">
      <c r="E968" s="110"/>
      <c r="F968" s="110"/>
      <c r="G968" s="110"/>
      <c r="H968" s="110"/>
    </row>
    <row r="969" spans="5:8" ht="15.75" customHeight="1" x14ac:dyDescent="0.25">
      <c r="E969" s="110"/>
      <c r="F969" s="110"/>
      <c r="G969" s="110"/>
      <c r="H969" s="110"/>
    </row>
    <row r="970" spans="5:8" ht="15.75" customHeight="1" x14ac:dyDescent="0.25">
      <c r="E970" s="110"/>
      <c r="F970" s="110"/>
      <c r="G970" s="110"/>
      <c r="H970" s="110"/>
    </row>
    <row r="971" spans="5:8" ht="15.75" customHeight="1" x14ac:dyDescent="0.25">
      <c r="E971" s="110"/>
      <c r="F971" s="110"/>
      <c r="G971" s="110"/>
      <c r="H971" s="110"/>
    </row>
    <row r="972" spans="5:8" ht="15.75" customHeight="1" x14ac:dyDescent="0.25">
      <c r="E972" s="110"/>
      <c r="F972" s="110"/>
      <c r="G972" s="110"/>
      <c r="H972" s="110"/>
    </row>
    <row r="973" spans="5:8" ht="15.75" customHeight="1" x14ac:dyDescent="0.25">
      <c r="E973" s="110"/>
      <c r="F973" s="110"/>
      <c r="G973" s="110"/>
      <c r="H973" s="110"/>
    </row>
    <row r="974" spans="5:8" ht="15.75" customHeight="1" x14ac:dyDescent="0.25">
      <c r="E974" s="110"/>
      <c r="F974" s="110"/>
      <c r="G974" s="110"/>
      <c r="H974" s="110"/>
    </row>
    <row r="975" spans="5:8" ht="15.75" customHeight="1" x14ac:dyDescent="0.25">
      <c r="E975" s="110"/>
      <c r="F975" s="110"/>
      <c r="G975" s="110"/>
      <c r="H975" s="110"/>
    </row>
    <row r="976" spans="5:8" ht="15.75" customHeight="1" x14ac:dyDescent="0.25">
      <c r="E976" s="110"/>
      <c r="F976" s="110"/>
      <c r="G976" s="110"/>
      <c r="H976" s="110"/>
    </row>
    <row r="977" spans="5:8" ht="15.75" customHeight="1" x14ac:dyDescent="0.25">
      <c r="E977" s="110"/>
      <c r="F977" s="110"/>
      <c r="G977" s="110"/>
      <c r="H977" s="110"/>
    </row>
    <row r="978" spans="5:8" ht="15.75" customHeight="1" x14ac:dyDescent="0.25">
      <c r="E978" s="110"/>
      <c r="F978" s="110"/>
      <c r="G978" s="110"/>
      <c r="H978" s="110"/>
    </row>
    <row r="979" spans="5:8" ht="15.75" customHeight="1" x14ac:dyDescent="0.25">
      <c r="E979" s="110"/>
      <c r="F979" s="110"/>
      <c r="G979" s="110"/>
      <c r="H979" s="110"/>
    </row>
    <row r="980" spans="5:8" ht="15.75" customHeight="1" x14ac:dyDescent="0.25">
      <c r="E980" s="110"/>
      <c r="F980" s="110"/>
      <c r="G980" s="110"/>
      <c r="H980" s="110"/>
    </row>
    <row r="981" spans="5:8" ht="15.75" customHeight="1" x14ac:dyDescent="0.25">
      <c r="E981" s="110"/>
      <c r="F981" s="110"/>
      <c r="G981" s="110"/>
      <c r="H981" s="110"/>
    </row>
    <row r="982" spans="5:8" ht="15.75" customHeight="1" x14ac:dyDescent="0.25">
      <c r="E982" s="110"/>
      <c r="F982" s="110"/>
      <c r="G982" s="110"/>
      <c r="H982" s="110"/>
    </row>
    <row r="983" spans="5:8" ht="15.75" customHeight="1" x14ac:dyDescent="0.25">
      <c r="E983" s="110"/>
      <c r="F983" s="110"/>
      <c r="G983" s="110"/>
      <c r="H983" s="110"/>
    </row>
    <row r="984" spans="5:8" ht="15.75" customHeight="1" x14ac:dyDescent="0.25">
      <c r="E984" s="110"/>
      <c r="F984" s="110"/>
      <c r="G984" s="110"/>
      <c r="H984" s="110"/>
    </row>
    <row r="985" spans="5:8" ht="15.75" customHeight="1" x14ac:dyDescent="0.25">
      <c r="E985" s="110"/>
      <c r="F985" s="110"/>
      <c r="G985" s="110"/>
      <c r="H985" s="110"/>
    </row>
    <row r="986" spans="5:8" ht="15.75" customHeight="1" x14ac:dyDescent="0.25">
      <c r="E986" s="110"/>
      <c r="F986" s="110"/>
      <c r="G986" s="110"/>
      <c r="H986" s="110"/>
    </row>
    <row r="987" spans="5:8" ht="15.75" customHeight="1" x14ac:dyDescent="0.25">
      <c r="E987" s="110"/>
      <c r="F987" s="110"/>
      <c r="G987" s="110"/>
      <c r="H987" s="110"/>
    </row>
    <row r="988" spans="5:8" ht="15.75" customHeight="1" x14ac:dyDescent="0.25">
      <c r="E988" s="110"/>
      <c r="F988" s="110"/>
      <c r="G988" s="110"/>
      <c r="H988" s="110"/>
    </row>
    <row r="989" spans="5:8" ht="15.75" customHeight="1" x14ac:dyDescent="0.25">
      <c r="E989" s="110"/>
      <c r="F989" s="110"/>
      <c r="G989" s="110"/>
      <c r="H989" s="110"/>
    </row>
    <row r="990" spans="5:8" ht="15.75" customHeight="1" x14ac:dyDescent="0.25">
      <c r="E990" s="110"/>
      <c r="F990" s="110"/>
      <c r="G990" s="110"/>
      <c r="H990" s="110"/>
    </row>
    <row r="991" spans="5:8" ht="15.75" customHeight="1" x14ac:dyDescent="0.25">
      <c r="E991" s="110"/>
      <c r="F991" s="110"/>
      <c r="G991" s="110"/>
      <c r="H991" s="110"/>
    </row>
    <row r="992" spans="5:8" ht="15.75" customHeight="1" x14ac:dyDescent="0.25">
      <c r="E992" s="110"/>
      <c r="F992" s="110"/>
      <c r="G992" s="110"/>
      <c r="H992" s="110"/>
    </row>
    <row r="993" spans="5:8" ht="15.75" customHeight="1" x14ac:dyDescent="0.25">
      <c r="E993" s="110"/>
      <c r="F993" s="110"/>
      <c r="G993" s="110"/>
      <c r="H993" s="110"/>
    </row>
    <row r="994" spans="5:8" ht="15.75" customHeight="1" x14ac:dyDescent="0.25">
      <c r="E994" s="110"/>
      <c r="F994" s="110"/>
      <c r="G994" s="110"/>
      <c r="H994" s="110"/>
    </row>
    <row r="995" spans="5:8" ht="15.75" customHeight="1" x14ac:dyDescent="0.25">
      <c r="E995" s="110"/>
      <c r="F995" s="110"/>
      <c r="G995" s="110"/>
      <c r="H995" s="110"/>
    </row>
    <row r="996" spans="5:8" ht="15.75" customHeight="1" x14ac:dyDescent="0.25">
      <c r="E996" s="110"/>
      <c r="F996" s="110"/>
      <c r="G996" s="110"/>
      <c r="H996" s="110"/>
    </row>
    <row r="997" spans="5:8" ht="15.75" customHeight="1" x14ac:dyDescent="0.25">
      <c r="E997" s="110"/>
      <c r="F997" s="110"/>
      <c r="G997" s="110"/>
      <c r="H997" s="110"/>
    </row>
    <row r="998" spans="5:8" ht="15.75" customHeight="1" x14ac:dyDescent="0.25">
      <c r="E998" s="110"/>
      <c r="F998" s="110"/>
      <c r="G998" s="110"/>
      <c r="H998" s="110"/>
    </row>
    <row r="999" spans="5:8" ht="15.75" customHeight="1" x14ac:dyDescent="0.25">
      <c r="E999" s="110"/>
      <c r="F999" s="110"/>
      <c r="G999" s="110"/>
      <c r="H999" s="110"/>
    </row>
    <row r="1000" spans="5:8" ht="15.75" customHeight="1" x14ac:dyDescent="0.25">
      <c r="E1000" s="110"/>
      <c r="F1000" s="110"/>
      <c r="G1000" s="110"/>
      <c r="H1000" s="110"/>
    </row>
  </sheetData>
  <sheetProtection formatCells="0" formatColumns="0" formatRows="0" insertColumns="0" insertRows="0" insertHyperlinks="0" deleteColumns="0" deleteRows="0" selectLockedCells="1" sort="0" autoFilter="0" selectUnlockedCells="1"/>
  <mergeCells count="299">
    <mergeCell ref="E13:H13"/>
    <mergeCell ref="E14:H14"/>
    <mergeCell ref="A1:H2"/>
    <mergeCell ref="A3:B8"/>
    <mergeCell ref="F3:G3"/>
    <mergeCell ref="F4:G4"/>
    <mergeCell ref="F5:G5"/>
    <mergeCell ref="E7:H7"/>
    <mergeCell ref="A9:B15"/>
    <mergeCell ref="E15:H15"/>
    <mergeCell ref="C8:D8"/>
    <mergeCell ref="E8:H8"/>
    <mergeCell ref="C7:D7"/>
    <mergeCell ref="C9:D9"/>
    <mergeCell ref="E9:H9"/>
    <mergeCell ref="C10:D10"/>
    <mergeCell ref="E10:H10"/>
    <mergeCell ref="E11:H11"/>
    <mergeCell ref="E12:H12"/>
    <mergeCell ref="B16:C16"/>
    <mergeCell ref="B17:F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7:C47"/>
    <mergeCell ref="B48:C48"/>
    <mergeCell ref="B50:C50"/>
    <mergeCell ref="B51:C51"/>
    <mergeCell ref="B54:F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45:C245"/>
    <mergeCell ref="B214:C214"/>
    <mergeCell ref="B215:C215"/>
    <mergeCell ref="B216:C216"/>
    <mergeCell ref="B217:C217"/>
    <mergeCell ref="B218:C218"/>
    <mergeCell ref="B220:C220"/>
    <mergeCell ref="B221:C221"/>
    <mergeCell ref="B222:C222"/>
    <mergeCell ref="B223:C223"/>
    <mergeCell ref="D292:F292"/>
    <mergeCell ref="B225:C225"/>
    <mergeCell ref="B226:C226"/>
    <mergeCell ref="B227:C227"/>
    <mergeCell ref="B228:C228"/>
    <mergeCell ref="D279:F279"/>
    <mergeCell ref="D280:F280"/>
    <mergeCell ref="D281:F281"/>
    <mergeCell ref="D282:F282"/>
    <mergeCell ref="D283:F283"/>
    <mergeCell ref="B229:C229"/>
    <mergeCell ref="B230:C230"/>
    <mergeCell ref="B231:C231"/>
    <mergeCell ref="B232:C232"/>
    <mergeCell ref="B233:C233"/>
    <mergeCell ref="B234:C234"/>
    <mergeCell ref="B236:C236"/>
    <mergeCell ref="B237:C237"/>
    <mergeCell ref="B238:C238"/>
    <mergeCell ref="B239:C239"/>
    <mergeCell ref="B240:C240"/>
    <mergeCell ref="B241:C241"/>
    <mergeCell ref="B242:C242"/>
    <mergeCell ref="B244:C244"/>
    <mergeCell ref="G303:H303"/>
    <mergeCell ref="F305:H306"/>
    <mergeCell ref="A308:C308"/>
    <mergeCell ref="F308:H312"/>
    <mergeCell ref="A309:B309"/>
    <mergeCell ref="A310:B310"/>
    <mergeCell ref="A311:C312"/>
    <mergeCell ref="A313:H314"/>
    <mergeCell ref="E300:F300"/>
    <mergeCell ref="G300:H300"/>
    <mergeCell ref="E301:F301"/>
    <mergeCell ref="G301:H301"/>
    <mergeCell ref="E302:F302"/>
    <mergeCell ref="G302:H302"/>
    <mergeCell ref="E303:F303"/>
    <mergeCell ref="B246:C246"/>
    <mergeCell ref="B247:C247"/>
    <mergeCell ref="B248:C248"/>
    <mergeCell ref="B251:F251"/>
    <mergeCell ref="B252:C252"/>
    <mergeCell ref="B253:C253"/>
    <mergeCell ref="B254:C254"/>
    <mergeCell ref="B255:C255"/>
    <mergeCell ref="B256:C256"/>
    <mergeCell ref="B257:C257"/>
    <mergeCell ref="B258:C258"/>
    <mergeCell ref="B260:C260"/>
    <mergeCell ref="B261:C261"/>
    <mergeCell ref="B262:C262"/>
    <mergeCell ref="B263:C263"/>
    <mergeCell ref="B264:C264"/>
    <mergeCell ref="B265:C265"/>
    <mergeCell ref="B266:C266"/>
    <mergeCell ref="A294:H294"/>
    <mergeCell ref="A295:H296"/>
    <mergeCell ref="A298:C298"/>
    <mergeCell ref="E298:F298"/>
    <mergeCell ref="G298:H298"/>
    <mergeCell ref="E299:F299"/>
    <mergeCell ref="G299:H299"/>
    <mergeCell ref="B267:C267"/>
    <mergeCell ref="B268:C268"/>
    <mergeCell ref="B269:C269"/>
    <mergeCell ref="B270:C270"/>
    <mergeCell ref="B272:C272"/>
    <mergeCell ref="B273:C273"/>
    <mergeCell ref="B274:C274"/>
    <mergeCell ref="D277:F277"/>
    <mergeCell ref="D278:F278"/>
    <mergeCell ref="D284:F284"/>
    <mergeCell ref="D285:F285"/>
    <mergeCell ref="D286:F286"/>
    <mergeCell ref="D287:F287"/>
    <mergeCell ref="D288:F288"/>
    <mergeCell ref="D289:F289"/>
    <mergeCell ref="D290:F290"/>
    <mergeCell ref="C291:F291"/>
  </mergeCells>
  <hyperlinks>
    <hyperlink ref="A9" r:id="rId1" xr:uid="{00000000-0004-0000-0300-000000000000}"/>
  </hyperlinks>
  <pageMargins left="0.39370078740157483" right="0.39370078740157483" top="0.62992125984251968" bottom="0.74803149606299213" header="0" footer="0"/>
  <pageSetup paperSize="9" scale="90" orientation="portrait" r:id="rId2"/>
  <headerFooter>
    <oddFooter>&amp;C000000&amp;P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AB1000"/>
  <sheetViews>
    <sheetView showGridLines="0" workbookViewId="0">
      <selection sqref="A1:H2"/>
    </sheetView>
  </sheetViews>
  <sheetFormatPr baseColWidth="10" defaultColWidth="14.42578125" defaultRowHeight="15" customHeight="1" x14ac:dyDescent="0.25"/>
  <cols>
    <col min="1" max="1" width="10.7109375" customWidth="1"/>
    <col min="2" max="2" width="21.140625" customWidth="1"/>
    <col min="3" max="3" width="23.85546875" customWidth="1"/>
    <col min="4" max="4" width="5.7109375" customWidth="1"/>
    <col min="5" max="8" width="9.7109375" customWidth="1"/>
  </cols>
  <sheetData>
    <row r="1" spans="1:28" ht="15" customHeight="1" x14ac:dyDescent="0.25">
      <c r="A1" s="617" t="s">
        <v>2373</v>
      </c>
      <c r="B1" s="618"/>
      <c r="C1" s="618"/>
      <c r="D1" s="618"/>
      <c r="E1" s="618"/>
      <c r="F1" s="618"/>
      <c r="G1" s="618"/>
      <c r="H1" s="6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8" customHeight="1" x14ac:dyDescent="0.25">
      <c r="A2" s="620"/>
      <c r="B2" s="621"/>
      <c r="C2" s="621"/>
      <c r="D2" s="621"/>
      <c r="E2" s="621"/>
      <c r="F2" s="621"/>
      <c r="G2" s="621"/>
      <c r="H2" s="6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5" customHeight="1" x14ac:dyDescent="0.25">
      <c r="A3" s="447"/>
      <c r="B3" s="448"/>
      <c r="C3" s="2"/>
      <c r="D3" s="2"/>
      <c r="E3" s="2"/>
      <c r="F3" s="623" t="s">
        <v>0</v>
      </c>
      <c r="G3" s="606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ht="15" customHeight="1" x14ac:dyDescent="0.25">
      <c r="A4" s="449"/>
      <c r="B4" s="450"/>
      <c r="C4" s="4"/>
      <c r="D4" s="4"/>
      <c r="E4" s="4"/>
      <c r="F4" s="624" t="s">
        <v>1</v>
      </c>
      <c r="G4" s="608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15" customHeight="1" x14ac:dyDescent="0.25">
      <c r="A5" s="449"/>
      <c r="B5" s="450"/>
      <c r="C5" s="4"/>
      <c r="D5" s="4"/>
      <c r="E5" s="4"/>
      <c r="F5" s="624" t="s">
        <v>2</v>
      </c>
      <c r="G5" s="608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ht="15" customHeight="1" x14ac:dyDescent="0.25">
      <c r="A6" s="449"/>
      <c r="B6" s="450"/>
      <c r="C6" s="4"/>
      <c r="D6" s="4"/>
      <c r="E6" s="4"/>
      <c r="F6" s="4"/>
      <c r="G6" s="4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ht="15" customHeight="1" x14ac:dyDescent="0.25">
      <c r="A7" s="449"/>
      <c r="B7" s="450"/>
      <c r="C7" s="612" t="s">
        <v>3</v>
      </c>
      <c r="D7" s="613"/>
      <c r="E7" s="625" t="s">
        <v>4</v>
      </c>
      <c r="F7" s="572"/>
      <c r="G7" s="572"/>
      <c r="H7" s="48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 x14ac:dyDescent="0.25">
      <c r="A8" s="451"/>
      <c r="B8" s="452"/>
      <c r="C8" s="610" t="s">
        <v>2236</v>
      </c>
      <c r="D8" s="611"/>
      <c r="E8" s="626" t="s">
        <v>2237</v>
      </c>
      <c r="F8" s="516"/>
      <c r="G8" s="516"/>
      <c r="H8" s="5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ht="15" customHeight="1" x14ac:dyDescent="0.25">
      <c r="A9" s="460" t="s">
        <v>7</v>
      </c>
      <c r="B9" s="448"/>
      <c r="C9" s="614" t="s">
        <v>2238</v>
      </c>
      <c r="D9" s="615"/>
      <c r="E9" s="626" t="s">
        <v>2239</v>
      </c>
      <c r="F9" s="516"/>
      <c r="G9" s="516"/>
      <c r="H9" s="5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5">
      <c r="A10" s="449"/>
      <c r="B10" s="450"/>
      <c r="C10" s="614" t="s">
        <v>2240</v>
      </c>
      <c r="D10" s="615"/>
      <c r="E10" s="626" t="s">
        <v>2241</v>
      </c>
      <c r="F10" s="516"/>
      <c r="G10" s="516"/>
      <c r="H10" s="5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449"/>
      <c r="B11" s="450"/>
      <c r="C11" s="8" t="s">
        <v>2242</v>
      </c>
      <c r="D11" s="9"/>
      <c r="E11" s="626" t="s">
        <v>2243</v>
      </c>
      <c r="F11" s="516"/>
      <c r="G11" s="516"/>
      <c r="H11" s="5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5">
      <c r="A12" s="449"/>
      <c r="B12" s="450"/>
      <c r="C12" s="10" t="s">
        <v>2244</v>
      </c>
      <c r="D12" s="11"/>
      <c r="E12" s="627" t="s">
        <v>2245</v>
      </c>
      <c r="F12" s="516"/>
      <c r="G12" s="516"/>
      <c r="H12" s="5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 x14ac:dyDescent="0.25">
      <c r="A13" s="449"/>
      <c r="B13" s="450"/>
      <c r="C13" s="8" t="s">
        <v>2246</v>
      </c>
      <c r="D13" s="9"/>
      <c r="E13" s="626" t="s">
        <v>2247</v>
      </c>
      <c r="F13" s="516"/>
      <c r="G13" s="516"/>
      <c r="H13" s="5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5">
      <c r="A14" s="449"/>
      <c r="B14" s="450"/>
      <c r="C14" s="8" t="s">
        <v>2248</v>
      </c>
      <c r="D14" s="9"/>
      <c r="E14" s="626" t="s">
        <v>2249</v>
      </c>
      <c r="F14" s="516"/>
      <c r="G14" s="516"/>
      <c r="H14" s="5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5">
      <c r="A15" s="451"/>
      <c r="B15" s="452"/>
      <c r="C15" s="8" t="s">
        <v>2250</v>
      </c>
      <c r="D15" s="9"/>
      <c r="E15" s="628" t="s">
        <v>2251</v>
      </c>
      <c r="F15" s="518"/>
      <c r="G15" s="518"/>
      <c r="H15" s="5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5">
      <c r="A16" s="405" t="s">
        <v>22</v>
      </c>
      <c r="B16" s="629" t="s">
        <v>23</v>
      </c>
      <c r="C16" s="630"/>
      <c r="D16" s="406" t="s">
        <v>24</v>
      </c>
      <c r="E16" s="406" t="s">
        <v>25</v>
      </c>
      <c r="F16" s="406" t="s">
        <v>26</v>
      </c>
      <c r="G16" s="406" t="s">
        <v>27</v>
      </c>
      <c r="H16" s="407" t="s">
        <v>28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5" ht="15" customHeight="1" x14ac:dyDescent="0.25">
      <c r="A17" s="19"/>
      <c r="B17" s="429"/>
      <c r="C17" s="430"/>
      <c r="D17" s="20"/>
      <c r="E17" s="21"/>
      <c r="F17" s="21"/>
      <c r="G17" s="22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5">
      <c r="A18" s="19"/>
      <c r="B18" s="24"/>
      <c r="C18" s="25"/>
      <c r="D18" s="26"/>
      <c r="E18" s="21"/>
      <c r="F18" s="21"/>
      <c r="G18" s="22"/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5">
      <c r="A19" s="19"/>
      <c r="B19" s="24"/>
      <c r="C19" s="25"/>
      <c r="D19" s="26"/>
      <c r="E19" s="21"/>
      <c r="F19" s="21"/>
      <c r="G19" s="22"/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5">
      <c r="A20" s="19"/>
      <c r="B20" s="24"/>
      <c r="C20" s="25"/>
      <c r="D20" s="26"/>
      <c r="E20" s="21"/>
      <c r="F20" s="21"/>
      <c r="G20" s="22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5">
      <c r="A21" s="19"/>
      <c r="B21" s="24"/>
      <c r="C21" s="25"/>
      <c r="D21" s="26"/>
      <c r="E21" s="21"/>
      <c r="F21" s="21"/>
      <c r="G21" s="22"/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5">
      <c r="A22" s="19"/>
      <c r="B22" s="24"/>
      <c r="C22" s="25"/>
      <c r="D22" s="26"/>
      <c r="E22" s="21"/>
      <c r="F22" s="21"/>
      <c r="G22" s="22"/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5">
      <c r="A23" s="19"/>
      <c r="B23" s="24"/>
      <c r="C23" s="25"/>
      <c r="D23" s="26"/>
      <c r="E23" s="21"/>
      <c r="F23" s="21"/>
      <c r="G23" s="22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5">
      <c r="A24" s="19"/>
      <c r="B24" s="24"/>
      <c r="C24" s="25"/>
      <c r="D24" s="26"/>
      <c r="E24" s="21"/>
      <c r="F24" s="21"/>
      <c r="G24" s="22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5">
      <c r="A25" s="19"/>
      <c r="B25" s="24"/>
      <c r="C25" s="25"/>
      <c r="D25" s="26"/>
      <c r="E25" s="21"/>
      <c r="F25" s="21"/>
      <c r="G25" s="22"/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5">
      <c r="A26" s="19"/>
      <c r="B26" s="429"/>
      <c r="C26" s="430"/>
      <c r="D26" s="26"/>
      <c r="E26" s="21"/>
      <c r="F26" s="21"/>
      <c r="G26" s="22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5">
      <c r="A27" s="19"/>
      <c r="B27" s="24"/>
      <c r="C27" s="25"/>
      <c r="D27" s="26"/>
      <c r="E27" s="21"/>
      <c r="F27" s="21"/>
      <c r="G27" s="22"/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5">
      <c r="A28" s="19"/>
      <c r="B28" s="24"/>
      <c r="C28" s="25"/>
      <c r="D28" s="26"/>
      <c r="E28" s="21"/>
      <c r="F28" s="21"/>
      <c r="G28" s="22"/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5">
      <c r="A29" s="19"/>
      <c r="B29" s="24"/>
      <c r="C29" s="25"/>
      <c r="D29" s="26"/>
      <c r="E29" s="21"/>
      <c r="F29" s="21"/>
      <c r="G29" s="22"/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5">
      <c r="A30" s="19"/>
      <c r="B30" s="24"/>
      <c r="C30" s="25"/>
      <c r="D30" s="26"/>
      <c r="E30" s="21"/>
      <c r="F30" s="21"/>
      <c r="G30" s="22"/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5">
      <c r="A31" s="19"/>
      <c r="B31" s="24"/>
      <c r="C31" s="25"/>
      <c r="D31" s="26"/>
      <c r="E31" s="21"/>
      <c r="F31" s="21"/>
      <c r="G31" s="22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5">
      <c r="A32" s="19"/>
      <c r="B32" s="24"/>
      <c r="C32" s="25"/>
      <c r="D32" s="26"/>
      <c r="E32" s="21"/>
      <c r="F32" s="21"/>
      <c r="G32" s="22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5">
      <c r="A33" s="19"/>
      <c r="B33" s="24"/>
      <c r="C33" s="25"/>
      <c r="D33" s="26"/>
      <c r="E33" s="21"/>
      <c r="F33" s="21"/>
      <c r="G33" s="22"/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5">
      <c r="A34" s="19"/>
      <c r="B34" s="24"/>
      <c r="C34" s="25"/>
      <c r="D34" s="26"/>
      <c r="E34" s="21"/>
      <c r="F34" s="21"/>
      <c r="G34" s="22"/>
      <c r="H34" s="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5">
      <c r="A35" s="19"/>
      <c r="B35" s="24"/>
      <c r="C35" s="25"/>
      <c r="D35" s="26"/>
      <c r="E35" s="21"/>
      <c r="F35" s="21"/>
      <c r="G35" s="22"/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5">
      <c r="A36" s="19"/>
      <c r="B36" s="24"/>
      <c r="C36" s="25"/>
      <c r="D36" s="26"/>
      <c r="E36" s="21"/>
      <c r="F36" s="21"/>
      <c r="G36" s="22"/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5">
      <c r="A37" s="19"/>
      <c r="B37" s="24"/>
      <c r="C37" s="25"/>
      <c r="D37" s="26"/>
      <c r="E37" s="21"/>
      <c r="F37" s="21"/>
      <c r="G37" s="22"/>
      <c r="H37" s="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5">
      <c r="A38" s="19"/>
      <c r="B38" s="24"/>
      <c r="C38" s="25"/>
      <c r="D38" s="26"/>
      <c r="E38" s="21"/>
      <c r="F38" s="21"/>
      <c r="G38" s="22"/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5">
      <c r="A39" s="19"/>
      <c r="B39" s="24"/>
      <c r="C39" s="25"/>
      <c r="D39" s="26"/>
      <c r="E39" s="21"/>
      <c r="F39" s="21"/>
      <c r="G39" s="22"/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5">
      <c r="A40" s="19"/>
      <c r="B40" s="24"/>
      <c r="C40" s="25"/>
      <c r="D40" s="26"/>
      <c r="E40" s="21"/>
      <c r="F40" s="21"/>
      <c r="G40" s="22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5">
      <c r="A41" s="19"/>
      <c r="B41" s="24"/>
      <c r="C41" s="25"/>
      <c r="D41" s="26"/>
      <c r="E41" s="21"/>
      <c r="F41" s="21"/>
      <c r="G41" s="22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5">
      <c r="A42" s="19"/>
      <c r="B42" s="24"/>
      <c r="C42" s="25"/>
      <c r="D42" s="26"/>
      <c r="E42" s="21"/>
      <c r="F42" s="21"/>
      <c r="G42" s="22"/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5">
      <c r="A43" s="19"/>
      <c r="B43" s="24"/>
      <c r="C43" s="25"/>
      <c r="D43" s="26"/>
      <c r="E43" s="21"/>
      <c r="F43" s="21"/>
      <c r="G43" s="22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5">
      <c r="A44" s="19"/>
      <c r="B44" s="24"/>
      <c r="C44" s="25"/>
      <c r="D44" s="26"/>
      <c r="E44" s="21"/>
      <c r="F44" s="21"/>
      <c r="G44" s="22"/>
      <c r="H44" s="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5">
      <c r="A45" s="19"/>
      <c r="B45" s="24"/>
      <c r="C45" s="25"/>
      <c r="D45" s="26"/>
      <c r="E45" s="21"/>
      <c r="F45" s="21"/>
      <c r="G45" s="22"/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5">
      <c r="A46" s="19"/>
      <c r="B46" s="24"/>
      <c r="C46" s="25"/>
      <c r="D46" s="26"/>
      <c r="E46" s="21"/>
      <c r="F46" s="21"/>
      <c r="G46" s="22"/>
      <c r="H46" s="2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19"/>
      <c r="B47" s="24"/>
      <c r="C47" s="25"/>
      <c r="D47" s="26"/>
      <c r="E47" s="21"/>
      <c r="F47" s="21"/>
      <c r="G47" s="22"/>
      <c r="H47" s="2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19"/>
      <c r="B48" s="24"/>
      <c r="C48" s="25"/>
      <c r="D48" s="26"/>
      <c r="E48" s="21"/>
      <c r="F48" s="21"/>
      <c r="G48" s="22"/>
      <c r="H48" s="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19"/>
      <c r="B49" s="24"/>
      <c r="C49" s="25"/>
      <c r="D49" s="26"/>
      <c r="E49" s="21"/>
      <c r="F49" s="21"/>
      <c r="G49" s="22"/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5">
      <c r="A50" s="19"/>
      <c r="B50" s="24"/>
      <c r="C50" s="25"/>
      <c r="D50" s="26"/>
      <c r="E50" s="21"/>
      <c r="F50" s="21"/>
      <c r="G50" s="22"/>
      <c r="H50" s="2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5">
      <c r="A51" s="19"/>
      <c r="B51" s="24"/>
      <c r="C51" s="25"/>
      <c r="D51" s="26"/>
      <c r="E51" s="21"/>
      <c r="F51" s="27"/>
      <c r="G51" s="22"/>
      <c r="H51" s="2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5">
      <c r="A52" s="38"/>
      <c r="B52" s="39"/>
      <c r="C52" s="40"/>
      <c r="D52" s="20"/>
      <c r="E52" s="21"/>
      <c r="F52" s="21"/>
      <c r="G52" s="22"/>
      <c r="H52" s="23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5">
      <c r="A53" s="19"/>
      <c r="B53" s="24"/>
      <c r="C53" s="25"/>
      <c r="D53" s="26"/>
      <c r="E53" s="21"/>
      <c r="F53" s="21"/>
      <c r="G53" s="22"/>
      <c r="H53" s="23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5">
      <c r="A54" s="19"/>
      <c r="B54" s="24"/>
      <c r="C54" s="25"/>
      <c r="D54" s="26"/>
      <c r="E54" s="21"/>
      <c r="F54" s="21"/>
      <c r="G54" s="22"/>
      <c r="H54" s="23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5">
      <c r="A55" s="19"/>
      <c r="B55" s="24"/>
      <c r="C55" s="25"/>
      <c r="D55" s="26"/>
      <c r="E55" s="21"/>
      <c r="F55" s="21"/>
      <c r="G55" s="22"/>
      <c r="H55" s="23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5">
      <c r="A56" s="19"/>
      <c r="B56" s="24"/>
      <c r="C56" s="25"/>
      <c r="D56" s="26"/>
      <c r="E56" s="21"/>
      <c r="F56" s="21"/>
      <c r="G56" s="22"/>
      <c r="H56" s="23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5">
      <c r="A57" s="19"/>
      <c r="B57" s="24"/>
      <c r="C57" s="25"/>
      <c r="D57" s="26"/>
      <c r="E57" s="21"/>
      <c r="F57" s="21"/>
      <c r="G57" s="22"/>
      <c r="H57" s="23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5">
      <c r="A58" s="19"/>
      <c r="B58" s="24"/>
      <c r="C58" s="25"/>
      <c r="D58" s="26"/>
      <c r="E58" s="21"/>
      <c r="F58" s="21"/>
      <c r="G58" s="22"/>
      <c r="H58" s="23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5">
      <c r="A59" s="19"/>
      <c r="B59" s="24"/>
      <c r="C59" s="25"/>
      <c r="D59" s="26"/>
      <c r="E59" s="21"/>
      <c r="F59" s="21"/>
      <c r="G59" s="22"/>
      <c r="H59" s="23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5">
      <c r="A60" s="19"/>
      <c r="B60" s="24"/>
      <c r="C60" s="25"/>
      <c r="D60" s="26"/>
      <c r="E60" s="21"/>
      <c r="F60" s="21"/>
      <c r="G60" s="22"/>
      <c r="H60" s="23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5">
      <c r="A61" s="19"/>
      <c r="B61" s="24"/>
      <c r="C61" s="25"/>
      <c r="D61" s="26"/>
      <c r="E61" s="21"/>
      <c r="F61" s="21"/>
      <c r="G61" s="22"/>
      <c r="H61" s="23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5">
      <c r="A62" s="19"/>
      <c r="B62" s="24"/>
      <c r="C62" s="25"/>
      <c r="D62" s="26"/>
      <c r="E62" s="21"/>
      <c r="F62" s="21"/>
      <c r="G62" s="22"/>
      <c r="H62" s="23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5">
      <c r="A63" s="19"/>
      <c r="B63" s="24"/>
      <c r="C63" s="25"/>
      <c r="D63" s="26"/>
      <c r="E63" s="21"/>
      <c r="F63" s="21"/>
      <c r="G63" s="22"/>
      <c r="H63" s="23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5">
      <c r="A64" s="19"/>
      <c r="B64" s="24"/>
      <c r="C64" s="25"/>
      <c r="D64" s="26"/>
      <c r="E64" s="21"/>
      <c r="F64" s="21"/>
      <c r="G64" s="22"/>
      <c r="H64" s="23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8" ht="15" customHeight="1" x14ac:dyDescent="0.25">
      <c r="A65" s="19"/>
      <c r="B65" s="24"/>
      <c r="C65" s="25"/>
      <c r="D65" s="26"/>
      <c r="E65" s="21"/>
      <c r="F65" s="21"/>
      <c r="G65" s="22"/>
      <c r="H65" s="23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8" ht="15" customHeight="1" x14ac:dyDescent="0.25">
      <c r="A66" s="19"/>
      <c r="B66" s="24"/>
      <c r="C66" s="25"/>
      <c r="D66" s="26"/>
      <c r="E66" s="21"/>
      <c r="F66" s="21"/>
      <c r="G66" s="22"/>
      <c r="H66" s="23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8" ht="15" customHeight="1" x14ac:dyDescent="0.25">
      <c r="A67" s="19"/>
      <c r="B67" s="24"/>
      <c r="C67" s="25"/>
      <c r="D67" s="26"/>
      <c r="E67" s="21"/>
      <c r="F67" s="21"/>
      <c r="G67" s="22"/>
      <c r="H67" s="23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8" ht="15" customHeight="1" x14ac:dyDescent="0.25">
      <c r="A68" s="19"/>
      <c r="B68" s="24"/>
      <c r="C68" s="25"/>
      <c r="D68" s="26"/>
      <c r="E68" s="21"/>
      <c r="F68" s="21"/>
      <c r="G68" s="22"/>
      <c r="H68" s="23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8" ht="15" customHeight="1" x14ac:dyDescent="0.25">
      <c r="A69" s="19"/>
      <c r="B69" s="24"/>
      <c r="C69" s="25"/>
      <c r="D69" s="26"/>
      <c r="E69" s="21"/>
      <c r="F69" s="21"/>
      <c r="G69" s="22"/>
      <c r="H69" s="23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8" ht="15" customHeight="1" x14ac:dyDescent="0.25">
      <c r="A70" s="19"/>
      <c r="B70" s="24"/>
      <c r="C70" s="25"/>
      <c r="D70" s="26"/>
      <c r="E70" s="21"/>
      <c r="F70" s="21"/>
      <c r="G70" s="22"/>
      <c r="H70" s="23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8" ht="15" customHeight="1" x14ac:dyDescent="0.25">
      <c r="A71" s="19"/>
      <c r="B71" s="24"/>
      <c r="C71" s="25"/>
      <c r="D71" s="26"/>
      <c r="E71" s="21"/>
      <c r="F71" s="21"/>
      <c r="G71" s="22"/>
      <c r="H71" s="23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8" ht="15" customHeight="1" x14ac:dyDescent="0.25">
      <c r="A72" s="62"/>
      <c r="B72" s="17"/>
      <c r="C72" s="17"/>
      <c r="D72" s="69"/>
      <c r="E72" s="69"/>
      <c r="F72" s="70"/>
      <c r="G72" s="70"/>
      <c r="H72" s="29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" customHeight="1" x14ac:dyDescent="0.25">
      <c r="A73" s="520" t="s">
        <v>215</v>
      </c>
      <c r="B73" s="435"/>
      <c r="C73" s="435"/>
      <c r="D73" s="435"/>
      <c r="E73" s="435"/>
      <c r="F73" s="435"/>
      <c r="G73" s="435"/>
      <c r="H73" s="52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3.25" customHeight="1" x14ac:dyDescent="0.25">
      <c r="A74" s="522" t="s">
        <v>216</v>
      </c>
      <c r="B74" s="433"/>
      <c r="C74" s="433"/>
      <c r="D74" s="433"/>
      <c r="E74" s="433"/>
      <c r="F74" s="433"/>
      <c r="G74" s="433"/>
      <c r="H74" s="52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3.25" customHeight="1" x14ac:dyDescent="0.25">
      <c r="A75" s="444"/>
      <c r="B75" s="445"/>
      <c r="C75" s="445"/>
      <c r="D75" s="445"/>
      <c r="E75" s="445"/>
      <c r="F75" s="445"/>
      <c r="G75" s="445"/>
      <c r="H75" s="44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72"/>
      <c r="B76" s="1"/>
      <c r="C76" s="1"/>
      <c r="D76" s="1"/>
      <c r="E76" s="1"/>
      <c r="F76" s="1"/>
      <c r="G76" s="1"/>
      <c r="H76" s="7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648" t="s">
        <v>217</v>
      </c>
      <c r="B77" s="649"/>
      <c r="C77" s="650"/>
      <c r="D77" s="1"/>
      <c r="E77" s="512" t="s">
        <v>218</v>
      </c>
      <c r="F77" s="440"/>
      <c r="G77" s="562"/>
      <c r="H77" s="51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 customHeight="1" x14ac:dyDescent="0.25">
      <c r="A78" s="74" t="s">
        <v>219</v>
      </c>
      <c r="B78" s="75"/>
      <c r="C78" s="76"/>
      <c r="D78" s="1"/>
      <c r="E78" s="502" t="s">
        <v>220</v>
      </c>
      <c r="F78" s="503"/>
      <c r="G78" s="563"/>
      <c r="H78" s="50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" customHeight="1" x14ac:dyDescent="0.25">
      <c r="A79" s="77" t="s">
        <v>221</v>
      </c>
      <c r="B79" s="78"/>
      <c r="C79" s="79"/>
      <c r="D79" s="17"/>
      <c r="E79" s="508" t="s">
        <v>222</v>
      </c>
      <c r="F79" s="509"/>
      <c r="G79" s="581"/>
      <c r="H79" s="51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" customHeight="1" x14ac:dyDescent="0.25">
      <c r="A80" s="80" t="s">
        <v>223</v>
      </c>
      <c r="B80" s="81"/>
      <c r="C80" s="82"/>
      <c r="D80" s="17"/>
      <c r="E80" s="512" t="s">
        <v>224</v>
      </c>
      <c r="F80" s="440"/>
      <c r="G80" s="562"/>
      <c r="H80" s="51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" customHeight="1" x14ac:dyDescent="0.25">
      <c r="A81" s="646" t="s">
        <v>225</v>
      </c>
      <c r="B81" s="647"/>
      <c r="C81" s="83"/>
      <c r="D81" s="17"/>
      <c r="E81" s="481" t="s">
        <v>226</v>
      </c>
      <c r="F81" s="430"/>
      <c r="G81" s="582"/>
      <c r="H81" s="48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" customHeight="1" x14ac:dyDescent="0.25">
      <c r="A82" s="645" t="s">
        <v>227</v>
      </c>
      <c r="B82" s="560"/>
      <c r="C82" s="84"/>
      <c r="D82" s="17"/>
      <c r="E82" s="502" t="s">
        <v>228</v>
      </c>
      <c r="F82" s="503"/>
      <c r="G82" s="563"/>
      <c r="H82" s="50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 customHeight="1" x14ac:dyDescent="0.25">
      <c r="A83" s="57"/>
      <c r="B83" s="1"/>
      <c r="C83" s="1"/>
      <c r="D83" s="1"/>
      <c r="E83" s="1"/>
      <c r="F83" s="85"/>
      <c r="G83" s="85"/>
      <c r="H83" s="8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1.75" customHeight="1" x14ac:dyDescent="0.25">
      <c r="A84" s="35"/>
      <c r="B84" s="17"/>
      <c r="C84" s="17"/>
      <c r="D84" s="17"/>
      <c r="E84" s="17"/>
      <c r="F84" s="631" t="s">
        <v>229</v>
      </c>
      <c r="G84" s="618"/>
      <c r="H84" s="6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1.75" customHeight="1" x14ac:dyDescent="0.25">
      <c r="A85" s="35"/>
      <c r="B85" s="17"/>
      <c r="C85" s="17"/>
      <c r="D85" s="17"/>
      <c r="E85" s="17"/>
      <c r="F85" s="632"/>
      <c r="G85" s="633"/>
      <c r="H85" s="63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" customHeight="1" x14ac:dyDescent="0.25">
      <c r="A86" s="35"/>
      <c r="B86" s="17"/>
      <c r="C86" s="17"/>
      <c r="D86" s="17"/>
      <c r="E86" s="17"/>
      <c r="F86" s="87" t="s">
        <v>2</v>
      </c>
      <c r="G86" s="294"/>
      <c r="H86" s="29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" customHeight="1" x14ac:dyDescent="0.25">
      <c r="A87" s="640" t="s">
        <v>230</v>
      </c>
      <c r="B87" s="641"/>
      <c r="C87" s="642"/>
      <c r="D87" s="17"/>
      <c r="E87" s="17"/>
      <c r="F87" s="635"/>
      <c r="G87" s="636"/>
      <c r="H87" s="63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" customHeight="1" x14ac:dyDescent="0.25">
      <c r="A88" s="643" t="s">
        <v>231</v>
      </c>
      <c r="B88" s="530"/>
      <c r="C88" s="76"/>
      <c r="D88" s="17"/>
      <c r="E88" s="17"/>
      <c r="F88" s="449"/>
      <c r="G88" s="433"/>
      <c r="H88" s="52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" customHeight="1" x14ac:dyDescent="0.25">
      <c r="A89" s="579" t="s">
        <v>232</v>
      </c>
      <c r="B89" s="560"/>
      <c r="C89" s="82"/>
      <c r="D89" s="17"/>
      <c r="E89" s="17"/>
      <c r="F89" s="449"/>
      <c r="G89" s="433"/>
      <c r="H89" s="52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" customHeight="1" x14ac:dyDescent="0.25">
      <c r="A90" s="644" t="s">
        <v>233</v>
      </c>
      <c r="B90" s="433"/>
      <c r="C90" s="523"/>
      <c r="D90" s="17"/>
      <c r="E90" s="17"/>
      <c r="F90" s="449"/>
      <c r="G90" s="433"/>
      <c r="H90" s="52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" customHeight="1" x14ac:dyDescent="0.25">
      <c r="A91" s="444"/>
      <c r="B91" s="445"/>
      <c r="C91" s="446"/>
      <c r="D91" s="88"/>
      <c r="E91" s="88"/>
      <c r="F91" s="451"/>
      <c r="G91" s="638"/>
      <c r="H91" s="63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" customHeight="1" x14ac:dyDescent="0.25">
      <c r="A92" s="480" t="s">
        <v>2252</v>
      </c>
      <c r="B92" s="442"/>
      <c r="C92" s="442"/>
      <c r="D92" s="442"/>
      <c r="E92" s="442"/>
      <c r="F92" s="442"/>
      <c r="G92" s="442"/>
      <c r="H92" s="44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" customHeight="1" x14ac:dyDescent="0.25">
      <c r="A93" s="444"/>
      <c r="B93" s="445"/>
      <c r="C93" s="445"/>
      <c r="D93" s="445"/>
      <c r="E93" s="445"/>
      <c r="F93" s="445"/>
      <c r="G93" s="445"/>
      <c r="H93" s="44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G293" s="1"/>
      <c r="H293" s="1"/>
    </row>
    <row r="294" spans="1:28" ht="15.75" customHeight="1" x14ac:dyDescent="0.25">
      <c r="G294" s="1"/>
      <c r="H294" s="1"/>
    </row>
    <row r="295" spans="1:28" ht="15.75" customHeight="1" x14ac:dyDescent="0.25">
      <c r="G295" s="1"/>
      <c r="H295" s="1"/>
    </row>
    <row r="296" spans="1:28" ht="15.75" customHeight="1" x14ac:dyDescent="0.25">
      <c r="G296" s="1"/>
      <c r="H296" s="1"/>
    </row>
    <row r="297" spans="1:28" ht="15.75" customHeight="1" x14ac:dyDescent="0.25">
      <c r="G297" s="1"/>
      <c r="H297" s="1"/>
    </row>
    <row r="298" spans="1:28" ht="15.75" customHeight="1" x14ac:dyDescent="0.25">
      <c r="G298" s="1"/>
      <c r="H298" s="1"/>
    </row>
    <row r="299" spans="1:28" ht="15.75" customHeight="1" x14ac:dyDescent="0.25">
      <c r="G299" s="1"/>
      <c r="H299" s="1"/>
    </row>
    <row r="300" spans="1:28" ht="15.75" customHeight="1" x14ac:dyDescent="0.25">
      <c r="G300" s="1"/>
      <c r="H300" s="1"/>
    </row>
    <row r="301" spans="1:28" ht="15.75" customHeight="1" x14ac:dyDescent="0.25">
      <c r="G301" s="1"/>
      <c r="H301" s="1"/>
    </row>
    <row r="302" spans="1:28" ht="15.75" customHeight="1" x14ac:dyDescent="0.25">
      <c r="G302" s="1"/>
      <c r="H302" s="1"/>
    </row>
    <row r="303" spans="1:28" ht="15.75" customHeight="1" x14ac:dyDescent="0.25">
      <c r="G303" s="1"/>
      <c r="H303" s="1"/>
    </row>
    <row r="304" spans="1:28" ht="15.75" customHeight="1" x14ac:dyDescent="0.25">
      <c r="G304" s="1"/>
      <c r="H304" s="1"/>
    </row>
    <row r="305" spans="7:8" ht="15.75" customHeight="1" x14ac:dyDescent="0.25">
      <c r="G305" s="1"/>
      <c r="H305" s="1"/>
    </row>
    <row r="306" spans="7:8" ht="15.75" customHeight="1" x14ac:dyDescent="0.25">
      <c r="G306" s="1"/>
      <c r="H306" s="1"/>
    </row>
    <row r="307" spans="7:8" ht="15.75" customHeight="1" x14ac:dyDescent="0.25">
      <c r="G307" s="1"/>
      <c r="H307" s="1"/>
    </row>
    <row r="308" spans="7:8" ht="15.75" customHeight="1" x14ac:dyDescent="0.25">
      <c r="G308" s="1"/>
      <c r="H308" s="1"/>
    </row>
    <row r="309" spans="7:8" ht="15.75" customHeight="1" x14ac:dyDescent="0.25">
      <c r="G309" s="1"/>
      <c r="H309" s="1"/>
    </row>
    <row r="310" spans="7:8" ht="15.75" customHeight="1" x14ac:dyDescent="0.25">
      <c r="G310" s="1"/>
      <c r="H310" s="1"/>
    </row>
    <row r="311" spans="7:8" ht="15.75" customHeight="1" x14ac:dyDescent="0.25">
      <c r="G311" s="1"/>
      <c r="H311" s="1"/>
    </row>
    <row r="312" spans="7:8" ht="15.75" customHeight="1" x14ac:dyDescent="0.25">
      <c r="G312" s="1"/>
      <c r="H312" s="1"/>
    </row>
    <row r="313" spans="7:8" ht="15.75" customHeight="1" x14ac:dyDescent="0.25">
      <c r="G313" s="1"/>
      <c r="H313" s="1"/>
    </row>
    <row r="314" spans="7:8" ht="15.75" customHeight="1" x14ac:dyDescent="0.25">
      <c r="G314" s="1"/>
      <c r="H314" s="1"/>
    </row>
    <row r="315" spans="7:8" ht="15.75" customHeight="1" x14ac:dyDescent="0.25">
      <c r="G315" s="1"/>
      <c r="H315" s="1"/>
    </row>
    <row r="316" spans="7:8" ht="15.75" customHeight="1" x14ac:dyDescent="0.25">
      <c r="G316" s="1"/>
      <c r="H316" s="1"/>
    </row>
    <row r="317" spans="7:8" ht="15.75" customHeight="1" x14ac:dyDescent="0.25">
      <c r="G317" s="1"/>
      <c r="H317" s="1"/>
    </row>
    <row r="318" spans="7:8" ht="15.75" customHeight="1" x14ac:dyDescent="0.25">
      <c r="G318" s="1"/>
      <c r="H318" s="1"/>
    </row>
    <row r="319" spans="7:8" ht="15.75" customHeight="1" x14ac:dyDescent="0.25">
      <c r="G319" s="1"/>
      <c r="H319" s="1"/>
    </row>
    <row r="320" spans="7:8" ht="15.75" customHeight="1" x14ac:dyDescent="0.25">
      <c r="G320" s="1"/>
      <c r="H320" s="1"/>
    </row>
    <row r="321" spans="7:8" ht="15.75" customHeight="1" x14ac:dyDescent="0.25">
      <c r="G321" s="1"/>
      <c r="H321" s="1"/>
    </row>
    <row r="322" spans="7:8" ht="15.75" customHeight="1" x14ac:dyDescent="0.25">
      <c r="G322" s="1"/>
      <c r="H322" s="1"/>
    </row>
    <row r="323" spans="7:8" ht="15.75" customHeight="1" x14ac:dyDescent="0.25">
      <c r="G323" s="1"/>
      <c r="H323" s="1"/>
    </row>
    <row r="324" spans="7:8" ht="15.75" customHeight="1" x14ac:dyDescent="0.25">
      <c r="G324" s="1"/>
      <c r="H324" s="1"/>
    </row>
    <row r="325" spans="7:8" ht="15.75" customHeight="1" x14ac:dyDescent="0.25">
      <c r="G325" s="1"/>
      <c r="H325" s="1"/>
    </row>
    <row r="326" spans="7:8" ht="15.75" customHeight="1" x14ac:dyDescent="0.25">
      <c r="G326" s="1"/>
      <c r="H326" s="1"/>
    </row>
    <row r="327" spans="7:8" ht="15.75" customHeight="1" x14ac:dyDescent="0.25">
      <c r="G327" s="1"/>
      <c r="H327" s="1"/>
    </row>
    <row r="328" spans="7:8" ht="15.75" customHeight="1" x14ac:dyDescent="0.25">
      <c r="G328" s="1"/>
      <c r="H328" s="1"/>
    </row>
    <row r="329" spans="7:8" ht="15.75" customHeight="1" x14ac:dyDescent="0.25">
      <c r="G329" s="1"/>
      <c r="H329" s="1"/>
    </row>
    <row r="330" spans="7:8" ht="15.75" customHeight="1" x14ac:dyDescent="0.25">
      <c r="G330" s="1"/>
      <c r="H330" s="1"/>
    </row>
    <row r="331" spans="7:8" ht="15.75" customHeight="1" x14ac:dyDescent="0.25">
      <c r="G331" s="1"/>
      <c r="H331" s="1"/>
    </row>
    <row r="332" spans="7:8" ht="15.75" customHeight="1" x14ac:dyDescent="0.25">
      <c r="G332" s="1"/>
      <c r="H332" s="1"/>
    </row>
    <row r="333" spans="7:8" ht="15.75" customHeight="1" x14ac:dyDescent="0.25">
      <c r="G333" s="1"/>
      <c r="H333" s="1"/>
    </row>
    <row r="334" spans="7:8" ht="15.75" customHeight="1" x14ac:dyDescent="0.25">
      <c r="G334" s="1"/>
      <c r="H334" s="1"/>
    </row>
    <row r="335" spans="7:8" ht="15.75" customHeight="1" x14ac:dyDescent="0.25">
      <c r="G335" s="1"/>
      <c r="H335" s="1"/>
    </row>
    <row r="336" spans="7:8" ht="15.75" customHeight="1" x14ac:dyDescent="0.25">
      <c r="G336" s="1"/>
      <c r="H336" s="1"/>
    </row>
    <row r="337" spans="7:8" ht="15.75" customHeight="1" x14ac:dyDescent="0.25">
      <c r="G337" s="1"/>
      <c r="H337" s="1"/>
    </row>
    <row r="338" spans="7:8" ht="15.75" customHeight="1" x14ac:dyDescent="0.25">
      <c r="G338" s="1"/>
      <c r="H338" s="1"/>
    </row>
    <row r="339" spans="7:8" ht="15.75" customHeight="1" x14ac:dyDescent="0.25">
      <c r="G339" s="1"/>
      <c r="H339" s="1"/>
    </row>
    <row r="340" spans="7:8" ht="15.75" customHeight="1" x14ac:dyDescent="0.25">
      <c r="G340" s="1"/>
      <c r="H340" s="1"/>
    </row>
    <row r="341" spans="7:8" ht="15.75" customHeight="1" x14ac:dyDescent="0.25">
      <c r="G341" s="1"/>
      <c r="H341" s="1"/>
    </row>
    <row r="342" spans="7:8" ht="15.75" customHeight="1" x14ac:dyDescent="0.25">
      <c r="G342" s="1"/>
      <c r="H342" s="1"/>
    </row>
    <row r="343" spans="7:8" ht="15.75" customHeight="1" x14ac:dyDescent="0.25">
      <c r="G343" s="1"/>
      <c r="H343" s="1"/>
    </row>
    <row r="344" spans="7:8" ht="15.75" customHeight="1" x14ac:dyDescent="0.25">
      <c r="G344" s="1"/>
      <c r="H344" s="1"/>
    </row>
    <row r="345" spans="7:8" ht="15.75" customHeight="1" x14ac:dyDescent="0.25">
      <c r="G345" s="1"/>
      <c r="H345" s="1"/>
    </row>
    <row r="346" spans="7:8" ht="15.75" customHeight="1" x14ac:dyDescent="0.25">
      <c r="G346" s="1"/>
      <c r="H346" s="1"/>
    </row>
    <row r="347" spans="7:8" ht="15.75" customHeight="1" x14ac:dyDescent="0.25">
      <c r="G347" s="1"/>
      <c r="H347" s="1"/>
    </row>
    <row r="348" spans="7:8" ht="15.75" customHeight="1" x14ac:dyDescent="0.25">
      <c r="G348" s="1"/>
      <c r="H348" s="1"/>
    </row>
    <row r="349" spans="7:8" ht="15.75" customHeight="1" x14ac:dyDescent="0.25">
      <c r="G349" s="1"/>
      <c r="H349" s="1"/>
    </row>
    <row r="350" spans="7:8" ht="15.75" customHeight="1" x14ac:dyDescent="0.25">
      <c r="G350" s="1"/>
      <c r="H350" s="1"/>
    </row>
    <row r="351" spans="7:8" ht="15.75" customHeight="1" x14ac:dyDescent="0.25">
      <c r="G351" s="1"/>
      <c r="H351" s="1"/>
    </row>
    <row r="352" spans="7:8" ht="15.75" customHeight="1" x14ac:dyDescent="0.25">
      <c r="G352" s="1"/>
      <c r="H352" s="1"/>
    </row>
    <row r="353" spans="7:8" ht="15.75" customHeight="1" x14ac:dyDescent="0.25">
      <c r="G353" s="1"/>
      <c r="H353" s="1"/>
    </row>
    <row r="354" spans="7:8" ht="15.75" customHeight="1" x14ac:dyDescent="0.25">
      <c r="G354" s="1"/>
      <c r="H354" s="1"/>
    </row>
    <row r="355" spans="7:8" ht="15.75" customHeight="1" x14ac:dyDescent="0.25">
      <c r="G355" s="1"/>
      <c r="H355" s="1"/>
    </row>
    <row r="356" spans="7:8" ht="15.75" customHeight="1" x14ac:dyDescent="0.25">
      <c r="G356" s="1"/>
      <c r="H356" s="1"/>
    </row>
    <row r="357" spans="7:8" ht="15.75" customHeight="1" x14ac:dyDescent="0.25">
      <c r="G357" s="1"/>
      <c r="H357" s="1"/>
    </row>
    <row r="358" spans="7:8" ht="15.75" customHeight="1" x14ac:dyDescent="0.25">
      <c r="G358" s="1"/>
      <c r="H358" s="1"/>
    </row>
    <row r="359" spans="7:8" ht="15.75" customHeight="1" x14ac:dyDescent="0.25">
      <c r="G359" s="1"/>
      <c r="H359" s="1"/>
    </row>
    <row r="360" spans="7:8" ht="15.75" customHeight="1" x14ac:dyDescent="0.25">
      <c r="G360" s="1"/>
      <c r="H360" s="1"/>
    </row>
    <row r="361" spans="7:8" ht="15.75" customHeight="1" x14ac:dyDescent="0.25">
      <c r="G361" s="1"/>
      <c r="H361" s="1"/>
    </row>
    <row r="362" spans="7:8" ht="15.75" customHeight="1" x14ac:dyDescent="0.25">
      <c r="G362" s="1"/>
      <c r="H362" s="1"/>
    </row>
    <row r="363" spans="7:8" ht="15.75" customHeight="1" x14ac:dyDescent="0.25">
      <c r="G363" s="1"/>
      <c r="H363" s="1"/>
    </row>
    <row r="364" spans="7:8" ht="15.75" customHeight="1" x14ac:dyDescent="0.25">
      <c r="G364" s="1"/>
      <c r="H364" s="1"/>
    </row>
    <row r="365" spans="7:8" ht="15.75" customHeight="1" x14ac:dyDescent="0.25">
      <c r="G365" s="1"/>
      <c r="H365" s="1"/>
    </row>
    <row r="366" spans="7:8" ht="15.75" customHeight="1" x14ac:dyDescent="0.25">
      <c r="G366" s="1"/>
      <c r="H366" s="1"/>
    </row>
    <row r="367" spans="7:8" ht="15.75" customHeight="1" x14ac:dyDescent="0.25">
      <c r="G367" s="1"/>
      <c r="H367" s="1"/>
    </row>
    <row r="368" spans="7:8" ht="15.75" customHeight="1" x14ac:dyDescent="0.25">
      <c r="G368" s="1"/>
      <c r="H368" s="1"/>
    </row>
    <row r="369" spans="7:8" ht="15.75" customHeight="1" x14ac:dyDescent="0.25">
      <c r="G369" s="1"/>
      <c r="H369" s="1"/>
    </row>
    <row r="370" spans="7:8" ht="15.75" customHeight="1" x14ac:dyDescent="0.25">
      <c r="G370" s="1"/>
      <c r="H370" s="1"/>
    </row>
    <row r="371" spans="7:8" ht="15.75" customHeight="1" x14ac:dyDescent="0.25">
      <c r="G371" s="1"/>
      <c r="H371" s="1"/>
    </row>
    <row r="372" spans="7:8" ht="15.75" customHeight="1" x14ac:dyDescent="0.25">
      <c r="G372" s="1"/>
      <c r="H372" s="1"/>
    </row>
    <row r="373" spans="7:8" ht="15.75" customHeight="1" x14ac:dyDescent="0.25">
      <c r="G373" s="1"/>
      <c r="H373" s="1"/>
    </row>
    <row r="374" spans="7:8" ht="15.75" customHeight="1" x14ac:dyDescent="0.25">
      <c r="G374" s="1"/>
      <c r="H374" s="1"/>
    </row>
    <row r="375" spans="7:8" ht="15.75" customHeight="1" x14ac:dyDescent="0.25">
      <c r="G375" s="1"/>
      <c r="H375" s="1"/>
    </row>
    <row r="376" spans="7:8" ht="15.75" customHeight="1" x14ac:dyDescent="0.25">
      <c r="G376" s="1"/>
      <c r="H376" s="1"/>
    </row>
    <row r="377" spans="7:8" ht="15.75" customHeight="1" x14ac:dyDescent="0.25">
      <c r="G377" s="1"/>
      <c r="H377" s="1"/>
    </row>
    <row r="378" spans="7:8" ht="15.75" customHeight="1" x14ac:dyDescent="0.25">
      <c r="G378" s="1"/>
      <c r="H378" s="1"/>
    </row>
    <row r="379" spans="7:8" ht="15.75" customHeight="1" x14ac:dyDescent="0.25">
      <c r="G379" s="1"/>
      <c r="H379" s="1"/>
    </row>
    <row r="380" spans="7:8" ht="15.75" customHeight="1" x14ac:dyDescent="0.25">
      <c r="G380" s="1"/>
      <c r="H380" s="1"/>
    </row>
    <row r="381" spans="7:8" ht="15.75" customHeight="1" x14ac:dyDescent="0.25">
      <c r="G381" s="1"/>
      <c r="H381" s="1"/>
    </row>
    <row r="382" spans="7:8" ht="15.75" customHeight="1" x14ac:dyDescent="0.25">
      <c r="G382" s="1"/>
      <c r="H382" s="1"/>
    </row>
    <row r="383" spans="7:8" ht="15.75" customHeight="1" x14ac:dyDescent="0.25">
      <c r="G383" s="1"/>
      <c r="H383" s="1"/>
    </row>
    <row r="384" spans="7:8" ht="15.75" customHeight="1" x14ac:dyDescent="0.25">
      <c r="G384" s="1"/>
      <c r="H384" s="1"/>
    </row>
    <row r="385" spans="7:8" ht="15.75" customHeight="1" x14ac:dyDescent="0.25">
      <c r="G385" s="1"/>
      <c r="H385" s="1"/>
    </row>
    <row r="386" spans="7:8" ht="15.75" customHeight="1" x14ac:dyDescent="0.25">
      <c r="G386" s="1"/>
      <c r="H386" s="1"/>
    </row>
    <row r="387" spans="7:8" ht="15.75" customHeight="1" x14ac:dyDescent="0.25">
      <c r="G387" s="1"/>
      <c r="H387" s="1"/>
    </row>
    <row r="388" spans="7:8" ht="15.75" customHeight="1" x14ac:dyDescent="0.25">
      <c r="G388" s="1"/>
      <c r="H388" s="1"/>
    </row>
    <row r="389" spans="7:8" ht="15.75" customHeight="1" x14ac:dyDescent="0.25">
      <c r="G389" s="1"/>
      <c r="H389" s="1"/>
    </row>
    <row r="390" spans="7:8" ht="15.75" customHeight="1" x14ac:dyDescent="0.25">
      <c r="G390" s="1"/>
      <c r="H390" s="1"/>
    </row>
    <row r="391" spans="7:8" ht="15.75" customHeight="1" x14ac:dyDescent="0.25">
      <c r="G391" s="1"/>
      <c r="H391" s="1"/>
    </row>
    <row r="392" spans="7:8" ht="15.75" customHeight="1" x14ac:dyDescent="0.25">
      <c r="G392" s="1"/>
      <c r="H392" s="1"/>
    </row>
    <row r="393" spans="7:8" ht="15.75" customHeight="1" x14ac:dyDescent="0.25">
      <c r="G393" s="1"/>
      <c r="H393" s="1"/>
    </row>
    <row r="394" spans="7:8" ht="15.75" customHeight="1" x14ac:dyDescent="0.25">
      <c r="G394" s="1"/>
      <c r="H394" s="1"/>
    </row>
    <row r="395" spans="7:8" ht="15.75" customHeight="1" x14ac:dyDescent="0.25">
      <c r="G395" s="1"/>
      <c r="H395" s="1"/>
    </row>
    <row r="396" spans="7:8" ht="15.75" customHeight="1" x14ac:dyDescent="0.25">
      <c r="G396" s="1"/>
      <c r="H396" s="1"/>
    </row>
    <row r="397" spans="7:8" ht="15.75" customHeight="1" x14ac:dyDescent="0.25">
      <c r="G397" s="1"/>
      <c r="H397" s="1"/>
    </row>
    <row r="398" spans="7:8" ht="15.75" customHeight="1" x14ac:dyDescent="0.25">
      <c r="G398" s="1"/>
      <c r="H398" s="1"/>
    </row>
    <row r="399" spans="7:8" ht="15.75" customHeight="1" x14ac:dyDescent="0.25">
      <c r="G399" s="1"/>
      <c r="H399" s="1"/>
    </row>
    <row r="400" spans="7:8" ht="15.75" customHeight="1" x14ac:dyDescent="0.25">
      <c r="G400" s="1"/>
      <c r="H400" s="1"/>
    </row>
    <row r="401" spans="7:8" ht="15.75" customHeight="1" x14ac:dyDescent="0.25">
      <c r="G401" s="1"/>
      <c r="H401" s="1"/>
    </row>
    <row r="402" spans="7:8" ht="15.75" customHeight="1" x14ac:dyDescent="0.25">
      <c r="G402" s="1"/>
      <c r="H402" s="1"/>
    </row>
    <row r="403" spans="7:8" ht="15.75" customHeight="1" x14ac:dyDescent="0.25">
      <c r="G403" s="1"/>
      <c r="H403" s="1"/>
    </row>
    <row r="404" spans="7:8" ht="15.75" customHeight="1" x14ac:dyDescent="0.25">
      <c r="G404" s="1"/>
      <c r="H404" s="1"/>
    </row>
    <row r="405" spans="7:8" ht="15.75" customHeight="1" x14ac:dyDescent="0.25">
      <c r="G405" s="1"/>
      <c r="H405" s="1"/>
    </row>
    <row r="406" spans="7:8" ht="15.75" customHeight="1" x14ac:dyDescent="0.25">
      <c r="G406" s="1"/>
      <c r="H406" s="1"/>
    </row>
    <row r="407" spans="7:8" ht="15.75" customHeight="1" x14ac:dyDescent="0.25">
      <c r="G407" s="1"/>
      <c r="H407" s="1"/>
    </row>
    <row r="408" spans="7:8" ht="15.75" customHeight="1" x14ac:dyDescent="0.25">
      <c r="G408" s="1"/>
      <c r="H408" s="1"/>
    </row>
    <row r="409" spans="7:8" ht="15.75" customHeight="1" x14ac:dyDescent="0.25">
      <c r="G409" s="1"/>
      <c r="H409" s="1"/>
    </row>
    <row r="410" spans="7:8" ht="15.75" customHeight="1" x14ac:dyDescent="0.25">
      <c r="G410" s="1"/>
      <c r="H410" s="1"/>
    </row>
    <row r="411" spans="7:8" ht="15.75" customHeight="1" x14ac:dyDescent="0.25">
      <c r="G411" s="1"/>
      <c r="H411" s="1"/>
    </row>
    <row r="412" spans="7:8" ht="15.75" customHeight="1" x14ac:dyDescent="0.25">
      <c r="G412" s="1"/>
      <c r="H412" s="1"/>
    </row>
    <row r="413" spans="7:8" ht="15.75" customHeight="1" x14ac:dyDescent="0.25">
      <c r="G413" s="1"/>
      <c r="H413" s="1"/>
    </row>
    <row r="414" spans="7:8" ht="15.75" customHeight="1" x14ac:dyDescent="0.25">
      <c r="G414" s="1"/>
      <c r="H414" s="1"/>
    </row>
    <row r="415" spans="7:8" ht="15.75" customHeight="1" x14ac:dyDescent="0.25">
      <c r="G415" s="1"/>
      <c r="H415" s="1"/>
    </row>
    <row r="416" spans="7:8" ht="15.75" customHeight="1" x14ac:dyDescent="0.25">
      <c r="G416" s="1"/>
      <c r="H416" s="1"/>
    </row>
    <row r="417" spans="7:8" ht="15.75" customHeight="1" x14ac:dyDescent="0.25">
      <c r="G417" s="1"/>
      <c r="H417" s="1"/>
    </row>
    <row r="418" spans="7:8" ht="15.75" customHeight="1" x14ac:dyDescent="0.25">
      <c r="G418" s="1"/>
      <c r="H418" s="1"/>
    </row>
    <row r="419" spans="7:8" ht="15.75" customHeight="1" x14ac:dyDescent="0.25">
      <c r="G419" s="1"/>
      <c r="H419" s="1"/>
    </row>
    <row r="420" spans="7:8" ht="15.75" customHeight="1" x14ac:dyDescent="0.25">
      <c r="G420" s="1"/>
      <c r="H420" s="1"/>
    </row>
    <row r="421" spans="7:8" ht="15.75" customHeight="1" x14ac:dyDescent="0.25">
      <c r="G421" s="1"/>
      <c r="H421" s="1"/>
    </row>
    <row r="422" spans="7:8" ht="15.75" customHeight="1" x14ac:dyDescent="0.25">
      <c r="G422" s="1"/>
      <c r="H422" s="1"/>
    </row>
    <row r="423" spans="7:8" ht="15.75" customHeight="1" x14ac:dyDescent="0.25">
      <c r="G423" s="1"/>
      <c r="H423" s="1"/>
    </row>
    <row r="424" spans="7:8" ht="15.75" customHeight="1" x14ac:dyDescent="0.25">
      <c r="G424" s="1"/>
      <c r="H424" s="1"/>
    </row>
    <row r="425" spans="7:8" ht="15.75" customHeight="1" x14ac:dyDescent="0.25">
      <c r="G425" s="1"/>
      <c r="H425" s="1"/>
    </row>
    <row r="426" spans="7:8" ht="15.75" customHeight="1" x14ac:dyDescent="0.25">
      <c r="G426" s="1"/>
      <c r="H426" s="1"/>
    </row>
    <row r="427" spans="7:8" ht="15.75" customHeight="1" x14ac:dyDescent="0.25">
      <c r="G427" s="1"/>
      <c r="H427" s="1"/>
    </row>
    <row r="428" spans="7:8" ht="15.75" customHeight="1" x14ac:dyDescent="0.25">
      <c r="G428" s="1"/>
      <c r="H428" s="1"/>
    </row>
    <row r="429" spans="7:8" ht="15.75" customHeight="1" x14ac:dyDescent="0.25">
      <c r="G429" s="1"/>
      <c r="H429" s="1"/>
    </row>
    <row r="430" spans="7:8" ht="15.75" customHeight="1" x14ac:dyDescent="0.25">
      <c r="G430" s="1"/>
      <c r="H430" s="1"/>
    </row>
    <row r="431" spans="7:8" ht="15.75" customHeight="1" x14ac:dyDescent="0.25">
      <c r="G431" s="1"/>
      <c r="H431" s="1"/>
    </row>
    <row r="432" spans="7:8" ht="15.75" customHeight="1" x14ac:dyDescent="0.25">
      <c r="G432" s="1"/>
      <c r="H432" s="1"/>
    </row>
    <row r="433" spans="7:8" ht="15.75" customHeight="1" x14ac:dyDescent="0.25">
      <c r="G433" s="1"/>
      <c r="H433" s="1"/>
    </row>
    <row r="434" spans="7:8" ht="15.75" customHeight="1" x14ac:dyDescent="0.25">
      <c r="G434" s="1"/>
      <c r="H434" s="1"/>
    </row>
    <row r="435" spans="7:8" ht="15.75" customHeight="1" x14ac:dyDescent="0.25">
      <c r="G435" s="1"/>
      <c r="H435" s="1"/>
    </row>
    <row r="436" spans="7:8" ht="15.75" customHeight="1" x14ac:dyDescent="0.25">
      <c r="G436" s="1"/>
      <c r="H436" s="1"/>
    </row>
    <row r="437" spans="7:8" ht="15.75" customHeight="1" x14ac:dyDescent="0.25">
      <c r="G437" s="1"/>
      <c r="H437" s="1"/>
    </row>
    <row r="438" spans="7:8" ht="15.75" customHeight="1" x14ac:dyDescent="0.25">
      <c r="G438" s="1"/>
      <c r="H438" s="1"/>
    </row>
    <row r="439" spans="7:8" ht="15.75" customHeight="1" x14ac:dyDescent="0.25">
      <c r="G439" s="1"/>
      <c r="H439" s="1"/>
    </row>
    <row r="440" spans="7:8" ht="15.75" customHeight="1" x14ac:dyDescent="0.25">
      <c r="G440" s="1"/>
      <c r="H440" s="1"/>
    </row>
    <row r="441" spans="7:8" ht="15.75" customHeight="1" x14ac:dyDescent="0.25">
      <c r="G441" s="1"/>
      <c r="H441" s="1"/>
    </row>
    <row r="442" spans="7:8" ht="15.75" customHeight="1" x14ac:dyDescent="0.25">
      <c r="G442" s="1"/>
      <c r="H442" s="1"/>
    </row>
    <row r="443" spans="7:8" ht="15.75" customHeight="1" x14ac:dyDescent="0.25">
      <c r="G443" s="1"/>
      <c r="H443" s="1"/>
    </row>
    <row r="444" spans="7:8" ht="15.75" customHeight="1" x14ac:dyDescent="0.25">
      <c r="G444" s="1"/>
      <c r="H444" s="1"/>
    </row>
    <row r="445" spans="7:8" ht="15.75" customHeight="1" x14ac:dyDescent="0.25">
      <c r="G445" s="1"/>
      <c r="H445" s="1"/>
    </row>
    <row r="446" spans="7:8" ht="15.75" customHeight="1" x14ac:dyDescent="0.25">
      <c r="G446" s="1"/>
      <c r="H446" s="1"/>
    </row>
    <row r="447" spans="7:8" ht="15.75" customHeight="1" x14ac:dyDescent="0.25">
      <c r="G447" s="1"/>
      <c r="H447" s="1"/>
    </row>
    <row r="448" spans="7:8" ht="15.75" customHeight="1" x14ac:dyDescent="0.25">
      <c r="G448" s="1"/>
      <c r="H448" s="1"/>
    </row>
    <row r="449" spans="7:8" ht="15.75" customHeight="1" x14ac:dyDescent="0.25">
      <c r="G449" s="1"/>
      <c r="H449" s="1"/>
    </row>
    <row r="450" spans="7:8" ht="15.75" customHeight="1" x14ac:dyDescent="0.25">
      <c r="G450" s="1"/>
      <c r="H450" s="1"/>
    </row>
    <row r="451" spans="7:8" ht="15.75" customHeight="1" x14ac:dyDescent="0.25">
      <c r="G451" s="1"/>
      <c r="H451" s="1"/>
    </row>
    <row r="452" spans="7:8" ht="15.75" customHeight="1" x14ac:dyDescent="0.25">
      <c r="G452" s="1"/>
      <c r="H452" s="1"/>
    </row>
    <row r="453" spans="7:8" ht="15.75" customHeight="1" x14ac:dyDescent="0.25">
      <c r="G453" s="1"/>
      <c r="H453" s="1"/>
    </row>
    <row r="454" spans="7:8" ht="15.75" customHeight="1" x14ac:dyDescent="0.25">
      <c r="G454" s="1"/>
      <c r="H454" s="1"/>
    </row>
    <row r="455" spans="7:8" ht="15.75" customHeight="1" x14ac:dyDescent="0.25">
      <c r="G455" s="1"/>
      <c r="H455" s="1"/>
    </row>
    <row r="456" spans="7:8" ht="15.75" customHeight="1" x14ac:dyDescent="0.25">
      <c r="G456" s="1"/>
      <c r="H456" s="1"/>
    </row>
    <row r="457" spans="7:8" ht="15.75" customHeight="1" x14ac:dyDescent="0.25">
      <c r="G457" s="1"/>
      <c r="H457" s="1"/>
    </row>
    <row r="458" spans="7:8" ht="15.75" customHeight="1" x14ac:dyDescent="0.25">
      <c r="G458" s="1"/>
      <c r="H458" s="1"/>
    </row>
    <row r="459" spans="7:8" ht="15.75" customHeight="1" x14ac:dyDescent="0.25">
      <c r="G459" s="1"/>
      <c r="H459" s="1"/>
    </row>
    <row r="460" spans="7:8" ht="15.75" customHeight="1" x14ac:dyDescent="0.25">
      <c r="G460" s="1"/>
      <c r="H460" s="1"/>
    </row>
    <row r="461" spans="7:8" ht="15.75" customHeight="1" x14ac:dyDescent="0.25">
      <c r="G461" s="1"/>
      <c r="H461" s="1"/>
    </row>
    <row r="462" spans="7:8" ht="15.75" customHeight="1" x14ac:dyDescent="0.25">
      <c r="G462" s="1"/>
      <c r="H462" s="1"/>
    </row>
    <row r="463" spans="7:8" ht="15.75" customHeight="1" x14ac:dyDescent="0.25">
      <c r="G463" s="1"/>
      <c r="H463" s="1"/>
    </row>
    <row r="464" spans="7:8" ht="15.75" customHeight="1" x14ac:dyDescent="0.25">
      <c r="G464" s="1"/>
      <c r="H464" s="1"/>
    </row>
    <row r="465" spans="7:8" ht="15.75" customHeight="1" x14ac:dyDescent="0.25">
      <c r="G465" s="1"/>
      <c r="H465" s="1"/>
    </row>
    <row r="466" spans="7:8" ht="15.75" customHeight="1" x14ac:dyDescent="0.25">
      <c r="G466" s="1"/>
      <c r="H466" s="1"/>
    </row>
    <row r="467" spans="7:8" ht="15.75" customHeight="1" x14ac:dyDescent="0.25">
      <c r="G467" s="1"/>
      <c r="H467" s="1"/>
    </row>
    <row r="468" spans="7:8" ht="15.75" customHeight="1" x14ac:dyDescent="0.25">
      <c r="G468" s="1"/>
      <c r="H468" s="1"/>
    </row>
    <row r="469" spans="7:8" ht="15.75" customHeight="1" x14ac:dyDescent="0.25">
      <c r="G469" s="1"/>
      <c r="H469" s="1"/>
    </row>
    <row r="470" spans="7:8" ht="15.75" customHeight="1" x14ac:dyDescent="0.25">
      <c r="G470" s="1"/>
      <c r="H470" s="1"/>
    </row>
    <row r="471" spans="7:8" ht="15.75" customHeight="1" x14ac:dyDescent="0.25">
      <c r="G471" s="1"/>
      <c r="H471" s="1"/>
    </row>
    <row r="472" spans="7:8" ht="15.75" customHeight="1" x14ac:dyDescent="0.25">
      <c r="G472" s="1"/>
      <c r="H472" s="1"/>
    </row>
    <row r="473" spans="7:8" ht="15.75" customHeight="1" x14ac:dyDescent="0.25">
      <c r="G473" s="1"/>
      <c r="H473" s="1"/>
    </row>
    <row r="474" spans="7:8" ht="15.75" customHeight="1" x14ac:dyDescent="0.25">
      <c r="G474" s="1"/>
      <c r="H474" s="1"/>
    </row>
    <row r="475" spans="7:8" ht="15.75" customHeight="1" x14ac:dyDescent="0.25">
      <c r="G475" s="1"/>
      <c r="H475" s="1"/>
    </row>
    <row r="476" spans="7:8" ht="15.75" customHeight="1" x14ac:dyDescent="0.25">
      <c r="G476" s="1"/>
      <c r="H476" s="1"/>
    </row>
    <row r="477" spans="7:8" ht="15.75" customHeight="1" x14ac:dyDescent="0.25">
      <c r="G477" s="1"/>
      <c r="H477" s="1"/>
    </row>
    <row r="478" spans="7:8" ht="15.75" customHeight="1" x14ac:dyDescent="0.25">
      <c r="G478" s="1"/>
      <c r="H478" s="1"/>
    </row>
    <row r="479" spans="7:8" ht="15.75" customHeight="1" x14ac:dyDescent="0.25">
      <c r="G479" s="1"/>
      <c r="H479" s="1"/>
    </row>
    <row r="480" spans="7:8" ht="15.75" customHeight="1" x14ac:dyDescent="0.25">
      <c r="G480" s="1"/>
      <c r="H480" s="1"/>
    </row>
    <row r="481" spans="7:8" ht="15.75" customHeight="1" x14ac:dyDescent="0.25">
      <c r="G481" s="1"/>
      <c r="H481" s="1"/>
    </row>
    <row r="482" spans="7:8" ht="15.75" customHeight="1" x14ac:dyDescent="0.25">
      <c r="G482" s="1"/>
      <c r="H482" s="1"/>
    </row>
    <row r="483" spans="7:8" ht="15.75" customHeight="1" x14ac:dyDescent="0.25">
      <c r="G483" s="1"/>
      <c r="H483" s="1"/>
    </row>
    <row r="484" spans="7:8" ht="15.75" customHeight="1" x14ac:dyDescent="0.25">
      <c r="G484" s="1"/>
      <c r="H484" s="1"/>
    </row>
    <row r="485" spans="7:8" ht="15.75" customHeight="1" x14ac:dyDescent="0.25">
      <c r="G485" s="1"/>
      <c r="H485" s="1"/>
    </row>
    <row r="486" spans="7:8" ht="15.75" customHeight="1" x14ac:dyDescent="0.25">
      <c r="G486" s="1"/>
      <c r="H486" s="1"/>
    </row>
    <row r="487" spans="7:8" ht="15.75" customHeight="1" x14ac:dyDescent="0.25">
      <c r="G487" s="1"/>
      <c r="H487" s="1"/>
    </row>
    <row r="488" spans="7:8" ht="15.75" customHeight="1" x14ac:dyDescent="0.25">
      <c r="G488" s="1"/>
      <c r="H488" s="1"/>
    </row>
    <row r="489" spans="7:8" ht="15.75" customHeight="1" x14ac:dyDescent="0.25">
      <c r="G489" s="1"/>
      <c r="H489" s="1"/>
    </row>
    <row r="490" spans="7:8" ht="15.75" customHeight="1" x14ac:dyDescent="0.25">
      <c r="G490" s="1"/>
      <c r="H490" s="1"/>
    </row>
    <row r="491" spans="7:8" ht="15.75" customHeight="1" x14ac:dyDescent="0.25">
      <c r="G491" s="1"/>
      <c r="H491" s="1"/>
    </row>
    <row r="492" spans="7:8" ht="15.75" customHeight="1" x14ac:dyDescent="0.25">
      <c r="G492" s="1"/>
      <c r="H492" s="1"/>
    </row>
    <row r="493" spans="7:8" ht="15.75" customHeight="1" x14ac:dyDescent="0.25">
      <c r="G493" s="1"/>
      <c r="H493" s="1"/>
    </row>
    <row r="494" spans="7:8" ht="15.75" customHeight="1" x14ac:dyDescent="0.25">
      <c r="G494" s="1"/>
      <c r="H494" s="1"/>
    </row>
    <row r="495" spans="7:8" ht="15.75" customHeight="1" x14ac:dyDescent="0.25">
      <c r="G495" s="1"/>
      <c r="H495" s="1"/>
    </row>
    <row r="496" spans="7:8" ht="15.75" customHeight="1" x14ac:dyDescent="0.25">
      <c r="G496" s="1"/>
      <c r="H496" s="1"/>
    </row>
    <row r="497" spans="7:8" ht="15.75" customHeight="1" x14ac:dyDescent="0.25">
      <c r="G497" s="1"/>
      <c r="H497" s="1"/>
    </row>
    <row r="498" spans="7:8" ht="15.75" customHeight="1" x14ac:dyDescent="0.25">
      <c r="G498" s="1"/>
      <c r="H498" s="1"/>
    </row>
    <row r="499" spans="7:8" ht="15.75" customHeight="1" x14ac:dyDescent="0.25">
      <c r="G499" s="1"/>
      <c r="H499" s="1"/>
    </row>
    <row r="500" spans="7:8" ht="15.75" customHeight="1" x14ac:dyDescent="0.25">
      <c r="G500" s="1"/>
      <c r="H500" s="1"/>
    </row>
    <row r="501" spans="7:8" ht="15.75" customHeight="1" x14ac:dyDescent="0.25">
      <c r="G501" s="1"/>
      <c r="H501" s="1"/>
    </row>
    <row r="502" spans="7:8" ht="15.75" customHeight="1" x14ac:dyDescent="0.25">
      <c r="G502" s="1"/>
      <c r="H502" s="1"/>
    </row>
    <row r="503" spans="7:8" ht="15.75" customHeight="1" x14ac:dyDescent="0.25">
      <c r="G503" s="1"/>
      <c r="H503" s="1"/>
    </row>
    <row r="504" spans="7:8" ht="15.75" customHeight="1" x14ac:dyDescent="0.25">
      <c r="G504" s="1"/>
      <c r="H504" s="1"/>
    </row>
    <row r="505" spans="7:8" ht="15.75" customHeight="1" x14ac:dyDescent="0.25">
      <c r="G505" s="1"/>
      <c r="H505" s="1"/>
    </row>
    <row r="506" spans="7:8" ht="15.75" customHeight="1" x14ac:dyDescent="0.25">
      <c r="G506" s="1"/>
      <c r="H506" s="1"/>
    </row>
    <row r="507" spans="7:8" ht="15.75" customHeight="1" x14ac:dyDescent="0.25">
      <c r="G507" s="1"/>
      <c r="H507" s="1"/>
    </row>
    <row r="508" spans="7:8" ht="15.75" customHeight="1" x14ac:dyDescent="0.25">
      <c r="G508" s="1"/>
      <c r="H508" s="1"/>
    </row>
    <row r="509" spans="7:8" ht="15.75" customHeight="1" x14ac:dyDescent="0.25">
      <c r="G509" s="1"/>
      <c r="H509" s="1"/>
    </row>
    <row r="510" spans="7:8" ht="15.75" customHeight="1" x14ac:dyDescent="0.25">
      <c r="G510" s="1"/>
      <c r="H510" s="1"/>
    </row>
    <row r="511" spans="7:8" ht="15.75" customHeight="1" x14ac:dyDescent="0.25">
      <c r="G511" s="1"/>
      <c r="H511" s="1"/>
    </row>
    <row r="512" spans="7:8" ht="15.75" customHeight="1" x14ac:dyDescent="0.25">
      <c r="G512" s="1"/>
      <c r="H512" s="1"/>
    </row>
    <row r="513" spans="7:8" ht="15.75" customHeight="1" x14ac:dyDescent="0.25">
      <c r="G513" s="1"/>
      <c r="H513" s="1"/>
    </row>
    <row r="514" spans="7:8" ht="15.75" customHeight="1" x14ac:dyDescent="0.25">
      <c r="G514" s="1"/>
      <c r="H514" s="1"/>
    </row>
    <row r="515" spans="7:8" ht="15.75" customHeight="1" x14ac:dyDescent="0.25">
      <c r="G515" s="1"/>
      <c r="H515" s="1"/>
    </row>
    <row r="516" spans="7:8" ht="15.75" customHeight="1" x14ac:dyDescent="0.25">
      <c r="G516" s="1"/>
      <c r="H516" s="1"/>
    </row>
    <row r="517" spans="7:8" ht="15.75" customHeight="1" x14ac:dyDescent="0.25">
      <c r="G517" s="1"/>
      <c r="H517" s="1"/>
    </row>
    <row r="518" spans="7:8" ht="15.75" customHeight="1" x14ac:dyDescent="0.25">
      <c r="G518" s="1"/>
      <c r="H518" s="1"/>
    </row>
    <row r="519" spans="7:8" ht="15.75" customHeight="1" x14ac:dyDescent="0.25">
      <c r="G519" s="1"/>
      <c r="H519" s="1"/>
    </row>
    <row r="520" spans="7:8" ht="15.75" customHeight="1" x14ac:dyDescent="0.25">
      <c r="G520" s="1"/>
      <c r="H520" s="1"/>
    </row>
    <row r="521" spans="7:8" ht="15.75" customHeight="1" x14ac:dyDescent="0.25">
      <c r="G521" s="1"/>
      <c r="H521" s="1"/>
    </row>
    <row r="522" spans="7:8" ht="15.75" customHeight="1" x14ac:dyDescent="0.25">
      <c r="G522" s="1"/>
      <c r="H522" s="1"/>
    </row>
    <row r="523" spans="7:8" ht="15.75" customHeight="1" x14ac:dyDescent="0.25">
      <c r="G523" s="1"/>
      <c r="H523" s="1"/>
    </row>
    <row r="524" spans="7:8" ht="15.75" customHeight="1" x14ac:dyDescent="0.25">
      <c r="G524" s="1"/>
      <c r="H524" s="1"/>
    </row>
    <row r="525" spans="7:8" ht="15.75" customHeight="1" x14ac:dyDescent="0.25">
      <c r="G525" s="1"/>
      <c r="H525" s="1"/>
    </row>
    <row r="526" spans="7:8" ht="15.75" customHeight="1" x14ac:dyDescent="0.25">
      <c r="G526" s="1"/>
      <c r="H526" s="1"/>
    </row>
    <row r="527" spans="7:8" ht="15.75" customHeight="1" x14ac:dyDescent="0.25">
      <c r="G527" s="1"/>
      <c r="H527" s="1"/>
    </row>
    <row r="528" spans="7:8" ht="15.75" customHeight="1" x14ac:dyDescent="0.25">
      <c r="G528" s="1"/>
      <c r="H528" s="1"/>
    </row>
    <row r="529" spans="7:8" ht="15.75" customHeight="1" x14ac:dyDescent="0.25">
      <c r="G529" s="1"/>
      <c r="H529" s="1"/>
    </row>
    <row r="530" spans="7:8" ht="15.75" customHeight="1" x14ac:dyDescent="0.25">
      <c r="G530" s="1"/>
      <c r="H530" s="1"/>
    </row>
    <row r="531" spans="7:8" ht="15.75" customHeight="1" x14ac:dyDescent="0.25">
      <c r="G531" s="1"/>
      <c r="H531" s="1"/>
    </row>
    <row r="532" spans="7:8" ht="15.75" customHeight="1" x14ac:dyDescent="0.25">
      <c r="G532" s="1"/>
      <c r="H532" s="1"/>
    </row>
    <row r="533" spans="7:8" ht="15.75" customHeight="1" x14ac:dyDescent="0.25">
      <c r="G533" s="1"/>
      <c r="H533" s="1"/>
    </row>
    <row r="534" spans="7:8" ht="15.75" customHeight="1" x14ac:dyDescent="0.25">
      <c r="G534" s="1"/>
      <c r="H534" s="1"/>
    </row>
    <row r="535" spans="7:8" ht="15.75" customHeight="1" x14ac:dyDescent="0.25">
      <c r="G535" s="1"/>
      <c r="H535" s="1"/>
    </row>
    <row r="536" spans="7:8" ht="15.75" customHeight="1" x14ac:dyDescent="0.25">
      <c r="G536" s="1"/>
      <c r="H536" s="1"/>
    </row>
    <row r="537" spans="7:8" ht="15.75" customHeight="1" x14ac:dyDescent="0.25">
      <c r="G537" s="1"/>
      <c r="H537" s="1"/>
    </row>
    <row r="538" spans="7:8" ht="15.75" customHeight="1" x14ac:dyDescent="0.25">
      <c r="G538" s="1"/>
      <c r="H538" s="1"/>
    </row>
    <row r="539" spans="7:8" ht="15.75" customHeight="1" x14ac:dyDescent="0.25">
      <c r="G539" s="1"/>
      <c r="H539" s="1"/>
    </row>
    <row r="540" spans="7:8" ht="15.75" customHeight="1" x14ac:dyDescent="0.25">
      <c r="G540" s="1"/>
      <c r="H540" s="1"/>
    </row>
    <row r="541" spans="7:8" ht="15.75" customHeight="1" x14ac:dyDescent="0.25">
      <c r="G541" s="1"/>
      <c r="H541" s="1"/>
    </row>
    <row r="542" spans="7:8" ht="15.75" customHeight="1" x14ac:dyDescent="0.25">
      <c r="G542" s="1"/>
      <c r="H542" s="1"/>
    </row>
    <row r="543" spans="7:8" ht="15.75" customHeight="1" x14ac:dyDescent="0.25">
      <c r="G543" s="1"/>
      <c r="H543" s="1"/>
    </row>
    <row r="544" spans="7:8" ht="15.75" customHeight="1" x14ac:dyDescent="0.25">
      <c r="G544" s="1"/>
      <c r="H544" s="1"/>
    </row>
    <row r="545" spans="7:8" ht="15.75" customHeight="1" x14ac:dyDescent="0.25">
      <c r="G545" s="1"/>
      <c r="H545" s="1"/>
    </row>
    <row r="546" spans="7:8" ht="15.75" customHeight="1" x14ac:dyDescent="0.25">
      <c r="G546" s="1"/>
      <c r="H546" s="1"/>
    </row>
    <row r="547" spans="7:8" ht="15.75" customHeight="1" x14ac:dyDescent="0.25">
      <c r="G547" s="1"/>
      <c r="H547" s="1"/>
    </row>
    <row r="548" spans="7:8" ht="15.75" customHeight="1" x14ac:dyDescent="0.25">
      <c r="G548" s="1"/>
      <c r="H548" s="1"/>
    </row>
    <row r="549" spans="7:8" ht="15.75" customHeight="1" x14ac:dyDescent="0.25">
      <c r="G549" s="1"/>
      <c r="H549" s="1"/>
    </row>
    <row r="550" spans="7:8" ht="15.75" customHeight="1" x14ac:dyDescent="0.25">
      <c r="G550" s="1"/>
      <c r="H550" s="1"/>
    </row>
    <row r="551" spans="7:8" ht="15.75" customHeight="1" x14ac:dyDescent="0.25">
      <c r="G551" s="1"/>
      <c r="H551" s="1"/>
    </row>
    <row r="552" spans="7:8" ht="15.75" customHeight="1" x14ac:dyDescent="0.25">
      <c r="G552" s="1"/>
      <c r="H552" s="1"/>
    </row>
    <row r="553" spans="7:8" ht="15.75" customHeight="1" x14ac:dyDescent="0.25">
      <c r="G553" s="1"/>
      <c r="H553" s="1"/>
    </row>
    <row r="554" spans="7:8" ht="15.75" customHeight="1" x14ac:dyDescent="0.25">
      <c r="G554" s="1"/>
      <c r="H554" s="1"/>
    </row>
    <row r="555" spans="7:8" ht="15.75" customHeight="1" x14ac:dyDescent="0.25">
      <c r="G555" s="1"/>
      <c r="H555" s="1"/>
    </row>
    <row r="556" spans="7:8" ht="15.75" customHeight="1" x14ac:dyDescent="0.25">
      <c r="G556" s="1"/>
      <c r="H556" s="1"/>
    </row>
    <row r="557" spans="7:8" ht="15.75" customHeight="1" x14ac:dyDescent="0.25">
      <c r="G557" s="1"/>
      <c r="H557" s="1"/>
    </row>
    <row r="558" spans="7:8" ht="15.75" customHeight="1" x14ac:dyDescent="0.25">
      <c r="G558" s="1"/>
      <c r="H558" s="1"/>
    </row>
    <row r="559" spans="7:8" ht="15.75" customHeight="1" x14ac:dyDescent="0.25">
      <c r="G559" s="1"/>
      <c r="H559" s="1"/>
    </row>
    <row r="560" spans="7:8" ht="15.75" customHeight="1" x14ac:dyDescent="0.25">
      <c r="G560" s="1"/>
      <c r="H560" s="1"/>
    </row>
    <row r="561" spans="7:8" ht="15.75" customHeight="1" x14ac:dyDescent="0.25">
      <c r="G561" s="1"/>
      <c r="H561" s="1"/>
    </row>
    <row r="562" spans="7:8" ht="15.75" customHeight="1" x14ac:dyDescent="0.25">
      <c r="G562" s="1"/>
      <c r="H562" s="1"/>
    </row>
    <row r="563" spans="7:8" ht="15.75" customHeight="1" x14ac:dyDescent="0.25">
      <c r="G563" s="1"/>
      <c r="H563" s="1"/>
    </row>
    <row r="564" spans="7:8" ht="15.75" customHeight="1" x14ac:dyDescent="0.25">
      <c r="G564" s="1"/>
      <c r="H564" s="1"/>
    </row>
    <row r="565" spans="7:8" ht="15.75" customHeight="1" x14ac:dyDescent="0.25">
      <c r="G565" s="1"/>
      <c r="H565" s="1"/>
    </row>
    <row r="566" spans="7:8" ht="15.75" customHeight="1" x14ac:dyDescent="0.25">
      <c r="G566" s="1"/>
      <c r="H566" s="1"/>
    </row>
    <row r="567" spans="7:8" ht="15.75" customHeight="1" x14ac:dyDescent="0.25">
      <c r="G567" s="1"/>
      <c r="H567" s="1"/>
    </row>
    <row r="568" spans="7:8" ht="15.75" customHeight="1" x14ac:dyDescent="0.25">
      <c r="G568" s="1"/>
      <c r="H568" s="1"/>
    </row>
    <row r="569" spans="7:8" ht="15.75" customHeight="1" x14ac:dyDescent="0.25">
      <c r="G569" s="1"/>
      <c r="H569" s="1"/>
    </row>
    <row r="570" spans="7:8" ht="15.75" customHeight="1" x14ac:dyDescent="0.25">
      <c r="G570" s="1"/>
      <c r="H570" s="1"/>
    </row>
    <row r="571" spans="7:8" ht="15.75" customHeight="1" x14ac:dyDescent="0.25">
      <c r="G571" s="1"/>
      <c r="H571" s="1"/>
    </row>
    <row r="572" spans="7:8" ht="15.75" customHeight="1" x14ac:dyDescent="0.25">
      <c r="G572" s="1"/>
      <c r="H572" s="1"/>
    </row>
    <row r="573" spans="7:8" ht="15.75" customHeight="1" x14ac:dyDescent="0.25">
      <c r="G573" s="1"/>
      <c r="H573" s="1"/>
    </row>
    <row r="574" spans="7:8" ht="15.75" customHeight="1" x14ac:dyDescent="0.25">
      <c r="G574" s="1"/>
      <c r="H574" s="1"/>
    </row>
    <row r="575" spans="7:8" ht="15.75" customHeight="1" x14ac:dyDescent="0.25">
      <c r="G575" s="1"/>
      <c r="H575" s="1"/>
    </row>
    <row r="576" spans="7:8" ht="15.75" customHeight="1" x14ac:dyDescent="0.25">
      <c r="G576" s="1"/>
      <c r="H576" s="1"/>
    </row>
    <row r="577" spans="7:8" ht="15.75" customHeight="1" x14ac:dyDescent="0.25">
      <c r="G577" s="1"/>
      <c r="H577" s="1"/>
    </row>
    <row r="578" spans="7:8" ht="15.75" customHeight="1" x14ac:dyDescent="0.25">
      <c r="G578" s="1"/>
      <c r="H578" s="1"/>
    </row>
    <row r="579" spans="7:8" ht="15.75" customHeight="1" x14ac:dyDescent="0.25">
      <c r="G579" s="1"/>
      <c r="H579" s="1"/>
    </row>
    <row r="580" spans="7:8" ht="15.75" customHeight="1" x14ac:dyDescent="0.25">
      <c r="G580" s="1"/>
      <c r="H580" s="1"/>
    </row>
    <row r="581" spans="7:8" ht="15.75" customHeight="1" x14ac:dyDescent="0.25">
      <c r="G581" s="1"/>
      <c r="H581" s="1"/>
    </row>
    <row r="582" spans="7:8" ht="15.75" customHeight="1" x14ac:dyDescent="0.25">
      <c r="G582" s="1"/>
      <c r="H582" s="1"/>
    </row>
    <row r="583" spans="7:8" ht="15.75" customHeight="1" x14ac:dyDescent="0.25">
      <c r="G583" s="1"/>
      <c r="H583" s="1"/>
    </row>
    <row r="584" spans="7:8" ht="15.75" customHeight="1" x14ac:dyDescent="0.25">
      <c r="G584" s="1"/>
      <c r="H584" s="1"/>
    </row>
    <row r="585" spans="7:8" ht="15.75" customHeight="1" x14ac:dyDescent="0.25">
      <c r="G585" s="1"/>
      <c r="H585" s="1"/>
    </row>
    <row r="586" spans="7:8" ht="15.75" customHeight="1" x14ac:dyDescent="0.25">
      <c r="G586" s="1"/>
      <c r="H586" s="1"/>
    </row>
    <row r="587" spans="7:8" ht="15.75" customHeight="1" x14ac:dyDescent="0.25">
      <c r="G587" s="1"/>
      <c r="H587" s="1"/>
    </row>
    <row r="588" spans="7:8" ht="15.75" customHeight="1" x14ac:dyDescent="0.25">
      <c r="G588" s="1"/>
      <c r="H588" s="1"/>
    </row>
    <row r="589" spans="7:8" ht="15.75" customHeight="1" x14ac:dyDescent="0.25">
      <c r="G589" s="1"/>
      <c r="H589" s="1"/>
    </row>
    <row r="590" spans="7:8" ht="15.75" customHeight="1" x14ac:dyDescent="0.25">
      <c r="G590" s="1"/>
      <c r="H590" s="1"/>
    </row>
    <row r="591" spans="7:8" ht="15.75" customHeight="1" x14ac:dyDescent="0.25">
      <c r="G591" s="1"/>
      <c r="H591" s="1"/>
    </row>
    <row r="592" spans="7:8" ht="15.75" customHeight="1" x14ac:dyDescent="0.25">
      <c r="G592" s="1"/>
      <c r="H592" s="1"/>
    </row>
    <row r="593" spans="7:8" ht="15.75" customHeight="1" x14ac:dyDescent="0.25">
      <c r="G593" s="1"/>
      <c r="H593" s="1"/>
    </row>
    <row r="594" spans="7:8" ht="15.75" customHeight="1" x14ac:dyDescent="0.25">
      <c r="G594" s="1"/>
      <c r="H594" s="1"/>
    </row>
    <row r="595" spans="7:8" ht="15.75" customHeight="1" x14ac:dyDescent="0.25">
      <c r="G595" s="1"/>
      <c r="H595" s="1"/>
    </row>
    <row r="596" spans="7:8" ht="15.75" customHeight="1" x14ac:dyDescent="0.25">
      <c r="G596" s="1"/>
      <c r="H596" s="1"/>
    </row>
    <row r="597" spans="7:8" ht="15.75" customHeight="1" x14ac:dyDescent="0.25">
      <c r="G597" s="1"/>
      <c r="H597" s="1"/>
    </row>
    <row r="598" spans="7:8" ht="15.75" customHeight="1" x14ac:dyDescent="0.25">
      <c r="G598" s="1"/>
      <c r="H598" s="1"/>
    </row>
    <row r="599" spans="7:8" ht="15.75" customHeight="1" x14ac:dyDescent="0.25">
      <c r="G599" s="1"/>
      <c r="H599" s="1"/>
    </row>
    <row r="600" spans="7:8" ht="15.75" customHeight="1" x14ac:dyDescent="0.25">
      <c r="G600" s="1"/>
      <c r="H600" s="1"/>
    </row>
    <row r="601" spans="7:8" ht="15.75" customHeight="1" x14ac:dyDescent="0.25">
      <c r="G601" s="1"/>
      <c r="H601" s="1"/>
    </row>
    <row r="602" spans="7:8" ht="15.75" customHeight="1" x14ac:dyDescent="0.25">
      <c r="G602" s="1"/>
      <c r="H602" s="1"/>
    </row>
    <row r="603" spans="7:8" ht="15.75" customHeight="1" x14ac:dyDescent="0.25">
      <c r="G603" s="1"/>
      <c r="H603" s="1"/>
    </row>
    <row r="604" spans="7:8" ht="15.75" customHeight="1" x14ac:dyDescent="0.25">
      <c r="G604" s="1"/>
      <c r="H604" s="1"/>
    </row>
    <row r="605" spans="7:8" ht="15.75" customHeight="1" x14ac:dyDescent="0.25">
      <c r="G605" s="1"/>
      <c r="H605" s="1"/>
    </row>
    <row r="606" spans="7:8" ht="15.75" customHeight="1" x14ac:dyDescent="0.25">
      <c r="G606" s="1"/>
      <c r="H606" s="1"/>
    </row>
    <row r="607" spans="7:8" ht="15.75" customHeight="1" x14ac:dyDescent="0.25">
      <c r="G607" s="1"/>
      <c r="H607" s="1"/>
    </row>
    <row r="608" spans="7:8" ht="15.75" customHeight="1" x14ac:dyDescent="0.25">
      <c r="G608" s="1"/>
      <c r="H608" s="1"/>
    </row>
    <row r="609" spans="7:8" ht="15.75" customHeight="1" x14ac:dyDescent="0.25">
      <c r="G609" s="1"/>
      <c r="H609" s="1"/>
    </row>
    <row r="610" spans="7:8" ht="15.75" customHeight="1" x14ac:dyDescent="0.25">
      <c r="G610" s="1"/>
      <c r="H610" s="1"/>
    </row>
    <row r="611" spans="7:8" ht="15.75" customHeight="1" x14ac:dyDescent="0.25">
      <c r="G611" s="1"/>
      <c r="H611" s="1"/>
    </row>
    <row r="612" spans="7:8" ht="15.75" customHeight="1" x14ac:dyDescent="0.25">
      <c r="G612" s="1"/>
      <c r="H612" s="1"/>
    </row>
    <row r="613" spans="7:8" ht="15.75" customHeight="1" x14ac:dyDescent="0.25">
      <c r="G613" s="1"/>
      <c r="H613" s="1"/>
    </row>
    <row r="614" spans="7:8" ht="15.75" customHeight="1" x14ac:dyDescent="0.25">
      <c r="G614" s="1"/>
      <c r="H614" s="1"/>
    </row>
    <row r="615" spans="7:8" ht="15.75" customHeight="1" x14ac:dyDescent="0.25">
      <c r="G615" s="1"/>
      <c r="H615" s="1"/>
    </row>
    <row r="616" spans="7:8" ht="15.75" customHeight="1" x14ac:dyDescent="0.25">
      <c r="G616" s="1"/>
      <c r="H616" s="1"/>
    </row>
    <row r="617" spans="7:8" ht="15.75" customHeight="1" x14ac:dyDescent="0.25">
      <c r="G617" s="1"/>
      <c r="H617" s="1"/>
    </row>
    <row r="618" spans="7:8" ht="15.75" customHeight="1" x14ac:dyDescent="0.25">
      <c r="G618" s="1"/>
      <c r="H618" s="1"/>
    </row>
    <row r="619" spans="7:8" ht="15.75" customHeight="1" x14ac:dyDescent="0.25">
      <c r="G619" s="1"/>
      <c r="H619" s="1"/>
    </row>
    <row r="620" spans="7:8" ht="15.75" customHeight="1" x14ac:dyDescent="0.25">
      <c r="G620" s="1"/>
      <c r="H620" s="1"/>
    </row>
    <row r="621" spans="7:8" ht="15.75" customHeight="1" x14ac:dyDescent="0.25">
      <c r="G621" s="1"/>
      <c r="H621" s="1"/>
    </row>
    <row r="622" spans="7:8" ht="15.75" customHeight="1" x14ac:dyDescent="0.25">
      <c r="G622" s="1"/>
      <c r="H622" s="1"/>
    </row>
    <row r="623" spans="7:8" ht="15.75" customHeight="1" x14ac:dyDescent="0.25">
      <c r="G623" s="1"/>
      <c r="H623" s="1"/>
    </row>
    <row r="624" spans="7:8" ht="15.75" customHeight="1" x14ac:dyDescent="0.25">
      <c r="G624" s="1"/>
      <c r="H624" s="1"/>
    </row>
    <row r="625" spans="7:8" ht="15.75" customHeight="1" x14ac:dyDescent="0.25">
      <c r="G625" s="1"/>
      <c r="H625" s="1"/>
    </row>
    <row r="626" spans="7:8" ht="15.75" customHeight="1" x14ac:dyDescent="0.25">
      <c r="G626" s="1"/>
      <c r="H626" s="1"/>
    </row>
    <row r="627" spans="7:8" ht="15.75" customHeight="1" x14ac:dyDescent="0.25">
      <c r="G627" s="1"/>
      <c r="H627" s="1"/>
    </row>
    <row r="628" spans="7:8" ht="15.75" customHeight="1" x14ac:dyDescent="0.25">
      <c r="G628" s="1"/>
      <c r="H628" s="1"/>
    </row>
    <row r="629" spans="7:8" ht="15.75" customHeight="1" x14ac:dyDescent="0.25">
      <c r="G629" s="1"/>
      <c r="H629" s="1"/>
    </row>
    <row r="630" spans="7:8" ht="15.75" customHeight="1" x14ac:dyDescent="0.25">
      <c r="G630" s="1"/>
      <c r="H630" s="1"/>
    </row>
    <row r="631" spans="7:8" ht="15.75" customHeight="1" x14ac:dyDescent="0.25">
      <c r="G631" s="1"/>
      <c r="H631" s="1"/>
    </row>
    <row r="632" spans="7:8" ht="15.75" customHeight="1" x14ac:dyDescent="0.25">
      <c r="G632" s="1"/>
      <c r="H632" s="1"/>
    </row>
    <row r="633" spans="7:8" ht="15.75" customHeight="1" x14ac:dyDescent="0.25">
      <c r="G633" s="1"/>
      <c r="H633" s="1"/>
    </row>
    <row r="634" spans="7:8" ht="15.75" customHeight="1" x14ac:dyDescent="0.25">
      <c r="G634" s="1"/>
      <c r="H634" s="1"/>
    </row>
    <row r="635" spans="7:8" ht="15.75" customHeight="1" x14ac:dyDescent="0.25">
      <c r="G635" s="1"/>
      <c r="H635" s="1"/>
    </row>
    <row r="636" spans="7:8" ht="15.75" customHeight="1" x14ac:dyDescent="0.25">
      <c r="G636" s="1"/>
      <c r="H636" s="1"/>
    </row>
    <row r="637" spans="7:8" ht="15.75" customHeight="1" x14ac:dyDescent="0.25">
      <c r="G637" s="1"/>
      <c r="H637" s="1"/>
    </row>
    <row r="638" spans="7:8" ht="15.75" customHeight="1" x14ac:dyDescent="0.25">
      <c r="G638" s="1"/>
      <c r="H638" s="1"/>
    </row>
    <row r="639" spans="7:8" ht="15.75" customHeight="1" x14ac:dyDescent="0.25">
      <c r="G639" s="1"/>
      <c r="H639" s="1"/>
    </row>
    <row r="640" spans="7:8" ht="15.75" customHeight="1" x14ac:dyDescent="0.25">
      <c r="G640" s="1"/>
      <c r="H640" s="1"/>
    </row>
    <row r="641" spans="7:8" ht="15.75" customHeight="1" x14ac:dyDescent="0.25">
      <c r="G641" s="1"/>
      <c r="H641" s="1"/>
    </row>
    <row r="642" spans="7:8" ht="15.75" customHeight="1" x14ac:dyDescent="0.25">
      <c r="G642" s="1"/>
      <c r="H642" s="1"/>
    </row>
    <row r="643" spans="7:8" ht="15.75" customHeight="1" x14ac:dyDescent="0.25">
      <c r="G643" s="1"/>
      <c r="H643" s="1"/>
    </row>
    <row r="644" spans="7:8" ht="15.75" customHeight="1" x14ac:dyDescent="0.25">
      <c r="G644" s="1"/>
      <c r="H644" s="1"/>
    </row>
    <row r="645" spans="7:8" ht="15.75" customHeight="1" x14ac:dyDescent="0.25">
      <c r="G645" s="1"/>
      <c r="H645" s="1"/>
    </row>
    <row r="646" spans="7:8" ht="15.75" customHeight="1" x14ac:dyDescent="0.25">
      <c r="G646" s="1"/>
      <c r="H646" s="1"/>
    </row>
    <row r="647" spans="7:8" ht="15.75" customHeight="1" x14ac:dyDescent="0.25">
      <c r="G647" s="1"/>
      <c r="H647" s="1"/>
    </row>
    <row r="648" spans="7:8" ht="15.75" customHeight="1" x14ac:dyDescent="0.25">
      <c r="G648" s="1"/>
      <c r="H648" s="1"/>
    </row>
    <row r="649" spans="7:8" ht="15.75" customHeight="1" x14ac:dyDescent="0.25">
      <c r="G649" s="1"/>
      <c r="H649" s="1"/>
    </row>
    <row r="650" spans="7:8" ht="15.75" customHeight="1" x14ac:dyDescent="0.25">
      <c r="G650" s="1"/>
      <c r="H650" s="1"/>
    </row>
    <row r="651" spans="7:8" ht="15.75" customHeight="1" x14ac:dyDescent="0.25">
      <c r="G651" s="1"/>
      <c r="H651" s="1"/>
    </row>
    <row r="652" spans="7:8" ht="15.75" customHeight="1" x14ac:dyDescent="0.25">
      <c r="G652" s="1"/>
      <c r="H652" s="1"/>
    </row>
    <row r="653" spans="7:8" ht="15.75" customHeight="1" x14ac:dyDescent="0.25">
      <c r="G653" s="1"/>
      <c r="H653" s="1"/>
    </row>
    <row r="654" spans="7:8" ht="15.75" customHeight="1" x14ac:dyDescent="0.25">
      <c r="G654" s="1"/>
      <c r="H654" s="1"/>
    </row>
    <row r="655" spans="7:8" ht="15.75" customHeight="1" x14ac:dyDescent="0.25">
      <c r="G655" s="1"/>
      <c r="H655" s="1"/>
    </row>
    <row r="656" spans="7:8" ht="15.75" customHeight="1" x14ac:dyDescent="0.25">
      <c r="G656" s="1"/>
      <c r="H656" s="1"/>
    </row>
    <row r="657" spans="7:8" ht="15.75" customHeight="1" x14ac:dyDescent="0.25">
      <c r="G657" s="1"/>
      <c r="H657" s="1"/>
    </row>
    <row r="658" spans="7:8" ht="15.75" customHeight="1" x14ac:dyDescent="0.25">
      <c r="G658" s="1"/>
      <c r="H658" s="1"/>
    </row>
    <row r="659" spans="7:8" ht="15.75" customHeight="1" x14ac:dyDescent="0.25">
      <c r="G659" s="1"/>
      <c r="H659" s="1"/>
    </row>
    <row r="660" spans="7:8" ht="15.75" customHeight="1" x14ac:dyDescent="0.25">
      <c r="G660" s="1"/>
      <c r="H660" s="1"/>
    </row>
    <row r="661" spans="7:8" ht="15.75" customHeight="1" x14ac:dyDescent="0.25">
      <c r="G661" s="1"/>
      <c r="H661" s="1"/>
    </row>
    <row r="662" spans="7:8" ht="15.75" customHeight="1" x14ac:dyDescent="0.25">
      <c r="G662" s="1"/>
      <c r="H662" s="1"/>
    </row>
    <row r="663" spans="7:8" ht="15.75" customHeight="1" x14ac:dyDescent="0.25">
      <c r="G663" s="1"/>
      <c r="H663" s="1"/>
    </row>
    <row r="664" spans="7:8" ht="15.75" customHeight="1" x14ac:dyDescent="0.25">
      <c r="G664" s="1"/>
      <c r="H664" s="1"/>
    </row>
    <row r="665" spans="7:8" ht="15.75" customHeight="1" x14ac:dyDescent="0.25">
      <c r="G665" s="1"/>
      <c r="H665" s="1"/>
    </row>
    <row r="666" spans="7:8" ht="15.75" customHeight="1" x14ac:dyDescent="0.25">
      <c r="G666" s="1"/>
      <c r="H666" s="1"/>
    </row>
    <row r="667" spans="7:8" ht="15.75" customHeight="1" x14ac:dyDescent="0.25">
      <c r="G667" s="1"/>
      <c r="H667" s="1"/>
    </row>
    <row r="668" spans="7:8" ht="15.75" customHeight="1" x14ac:dyDescent="0.25">
      <c r="G668" s="1"/>
      <c r="H668" s="1"/>
    </row>
    <row r="669" spans="7:8" ht="15.75" customHeight="1" x14ac:dyDescent="0.25">
      <c r="G669" s="1"/>
      <c r="H669" s="1"/>
    </row>
    <row r="670" spans="7:8" ht="15.75" customHeight="1" x14ac:dyDescent="0.25">
      <c r="G670" s="1"/>
      <c r="H670" s="1"/>
    </row>
    <row r="671" spans="7:8" ht="15.75" customHeight="1" x14ac:dyDescent="0.25">
      <c r="G671" s="1"/>
      <c r="H671" s="1"/>
    </row>
    <row r="672" spans="7:8" ht="15.75" customHeight="1" x14ac:dyDescent="0.25">
      <c r="G672" s="1"/>
      <c r="H672" s="1"/>
    </row>
    <row r="673" spans="7:8" ht="15.75" customHeight="1" x14ac:dyDescent="0.25">
      <c r="G673" s="1"/>
      <c r="H673" s="1"/>
    </row>
    <row r="674" spans="7:8" ht="15.75" customHeight="1" x14ac:dyDescent="0.25">
      <c r="G674" s="1"/>
      <c r="H674" s="1"/>
    </row>
    <row r="675" spans="7:8" ht="15.75" customHeight="1" x14ac:dyDescent="0.25">
      <c r="G675" s="1"/>
      <c r="H675" s="1"/>
    </row>
    <row r="676" spans="7:8" ht="15.75" customHeight="1" x14ac:dyDescent="0.25">
      <c r="G676" s="1"/>
      <c r="H676" s="1"/>
    </row>
    <row r="677" spans="7:8" ht="15.75" customHeight="1" x14ac:dyDescent="0.25">
      <c r="G677" s="1"/>
      <c r="H677" s="1"/>
    </row>
    <row r="678" spans="7:8" ht="15.75" customHeight="1" x14ac:dyDescent="0.25">
      <c r="G678" s="1"/>
      <c r="H678" s="1"/>
    </row>
    <row r="679" spans="7:8" ht="15.75" customHeight="1" x14ac:dyDescent="0.25">
      <c r="G679" s="1"/>
      <c r="H679" s="1"/>
    </row>
    <row r="680" spans="7:8" ht="15.75" customHeight="1" x14ac:dyDescent="0.25">
      <c r="G680" s="1"/>
      <c r="H680" s="1"/>
    </row>
    <row r="681" spans="7:8" ht="15.75" customHeight="1" x14ac:dyDescent="0.25">
      <c r="G681" s="1"/>
      <c r="H681" s="1"/>
    </row>
    <row r="682" spans="7:8" ht="15.75" customHeight="1" x14ac:dyDescent="0.25">
      <c r="G682" s="1"/>
      <c r="H682" s="1"/>
    </row>
    <row r="683" spans="7:8" ht="15.75" customHeight="1" x14ac:dyDescent="0.25">
      <c r="G683" s="1"/>
      <c r="H683" s="1"/>
    </row>
    <row r="684" spans="7:8" ht="15.75" customHeight="1" x14ac:dyDescent="0.25">
      <c r="G684" s="1"/>
      <c r="H684" s="1"/>
    </row>
    <row r="685" spans="7:8" ht="15.75" customHeight="1" x14ac:dyDescent="0.25">
      <c r="G685" s="1"/>
      <c r="H685" s="1"/>
    </row>
    <row r="686" spans="7:8" ht="15.75" customHeight="1" x14ac:dyDescent="0.25">
      <c r="G686" s="1"/>
      <c r="H686" s="1"/>
    </row>
    <row r="687" spans="7:8" ht="15.75" customHeight="1" x14ac:dyDescent="0.25">
      <c r="G687" s="1"/>
      <c r="H687" s="1"/>
    </row>
    <row r="688" spans="7:8" ht="15.75" customHeight="1" x14ac:dyDescent="0.25">
      <c r="G688" s="1"/>
      <c r="H688" s="1"/>
    </row>
    <row r="689" spans="7:8" ht="15.75" customHeight="1" x14ac:dyDescent="0.25">
      <c r="G689" s="1"/>
      <c r="H689" s="1"/>
    </row>
    <row r="690" spans="7:8" ht="15.75" customHeight="1" x14ac:dyDescent="0.25">
      <c r="G690" s="1"/>
      <c r="H690" s="1"/>
    </row>
    <row r="691" spans="7:8" ht="15.75" customHeight="1" x14ac:dyDescent="0.25">
      <c r="G691" s="1"/>
      <c r="H691" s="1"/>
    </row>
    <row r="692" spans="7:8" ht="15.75" customHeight="1" x14ac:dyDescent="0.25">
      <c r="G692" s="1"/>
      <c r="H692" s="1"/>
    </row>
    <row r="693" spans="7:8" ht="15.75" customHeight="1" x14ac:dyDescent="0.25">
      <c r="G693" s="1"/>
      <c r="H693" s="1"/>
    </row>
    <row r="694" spans="7:8" ht="15.75" customHeight="1" x14ac:dyDescent="0.25">
      <c r="G694" s="1"/>
      <c r="H694" s="1"/>
    </row>
    <row r="695" spans="7:8" ht="15.75" customHeight="1" x14ac:dyDescent="0.25">
      <c r="G695" s="1"/>
      <c r="H695" s="1"/>
    </row>
    <row r="696" spans="7:8" ht="15.75" customHeight="1" x14ac:dyDescent="0.25">
      <c r="G696" s="1"/>
      <c r="H696" s="1"/>
    </row>
    <row r="697" spans="7:8" ht="15.75" customHeight="1" x14ac:dyDescent="0.25">
      <c r="G697" s="1"/>
      <c r="H697" s="1"/>
    </row>
    <row r="698" spans="7:8" ht="15.75" customHeight="1" x14ac:dyDescent="0.25">
      <c r="G698" s="1"/>
      <c r="H698" s="1"/>
    </row>
    <row r="699" spans="7:8" ht="15.75" customHeight="1" x14ac:dyDescent="0.25">
      <c r="G699" s="1"/>
      <c r="H699" s="1"/>
    </row>
    <row r="700" spans="7:8" ht="15.75" customHeight="1" x14ac:dyDescent="0.25">
      <c r="G700" s="1"/>
      <c r="H700" s="1"/>
    </row>
    <row r="701" spans="7:8" ht="15.75" customHeight="1" x14ac:dyDescent="0.25">
      <c r="G701" s="1"/>
      <c r="H701" s="1"/>
    </row>
    <row r="702" spans="7:8" ht="15.75" customHeight="1" x14ac:dyDescent="0.25">
      <c r="G702" s="1"/>
      <c r="H702" s="1"/>
    </row>
    <row r="703" spans="7:8" ht="15.75" customHeight="1" x14ac:dyDescent="0.25">
      <c r="G703" s="1"/>
      <c r="H703" s="1"/>
    </row>
    <row r="704" spans="7:8" ht="15.75" customHeight="1" x14ac:dyDescent="0.25">
      <c r="G704" s="1"/>
      <c r="H704" s="1"/>
    </row>
    <row r="705" spans="7:8" ht="15.75" customHeight="1" x14ac:dyDescent="0.25">
      <c r="G705" s="1"/>
      <c r="H705" s="1"/>
    </row>
    <row r="706" spans="7:8" ht="15.75" customHeight="1" x14ac:dyDescent="0.25">
      <c r="G706" s="1"/>
      <c r="H706" s="1"/>
    </row>
    <row r="707" spans="7:8" ht="15.75" customHeight="1" x14ac:dyDescent="0.25">
      <c r="G707" s="1"/>
      <c r="H707" s="1"/>
    </row>
    <row r="708" spans="7:8" ht="15.75" customHeight="1" x14ac:dyDescent="0.25">
      <c r="G708" s="1"/>
      <c r="H708" s="1"/>
    </row>
    <row r="709" spans="7:8" ht="15.75" customHeight="1" x14ac:dyDescent="0.25">
      <c r="G709" s="1"/>
      <c r="H709" s="1"/>
    </row>
    <row r="710" spans="7:8" ht="15.75" customHeight="1" x14ac:dyDescent="0.25">
      <c r="G710" s="1"/>
      <c r="H710" s="1"/>
    </row>
    <row r="711" spans="7:8" ht="15.75" customHeight="1" x14ac:dyDescent="0.25">
      <c r="G711" s="1"/>
      <c r="H711" s="1"/>
    </row>
    <row r="712" spans="7:8" ht="15.75" customHeight="1" x14ac:dyDescent="0.25">
      <c r="G712" s="1"/>
      <c r="H712" s="1"/>
    </row>
    <row r="713" spans="7:8" ht="15.75" customHeight="1" x14ac:dyDescent="0.25">
      <c r="G713" s="1"/>
      <c r="H713" s="1"/>
    </row>
    <row r="714" spans="7:8" ht="15.75" customHeight="1" x14ac:dyDescent="0.25">
      <c r="G714" s="1"/>
      <c r="H714" s="1"/>
    </row>
    <row r="715" spans="7:8" ht="15.75" customHeight="1" x14ac:dyDescent="0.25">
      <c r="G715" s="1"/>
      <c r="H715" s="1"/>
    </row>
    <row r="716" spans="7:8" ht="15.75" customHeight="1" x14ac:dyDescent="0.25">
      <c r="G716" s="1"/>
      <c r="H716" s="1"/>
    </row>
    <row r="717" spans="7:8" ht="15.75" customHeight="1" x14ac:dyDescent="0.25">
      <c r="G717" s="1"/>
      <c r="H717" s="1"/>
    </row>
    <row r="718" spans="7:8" ht="15.75" customHeight="1" x14ac:dyDescent="0.25">
      <c r="G718" s="1"/>
      <c r="H718" s="1"/>
    </row>
    <row r="719" spans="7:8" ht="15.75" customHeight="1" x14ac:dyDescent="0.25">
      <c r="G719" s="1"/>
      <c r="H719" s="1"/>
    </row>
    <row r="720" spans="7:8" ht="15.75" customHeight="1" x14ac:dyDescent="0.25">
      <c r="G720" s="1"/>
      <c r="H720" s="1"/>
    </row>
    <row r="721" spans="7:8" ht="15.75" customHeight="1" x14ac:dyDescent="0.25">
      <c r="G721" s="1"/>
      <c r="H721" s="1"/>
    </row>
    <row r="722" spans="7:8" ht="15.75" customHeight="1" x14ac:dyDescent="0.25">
      <c r="G722" s="1"/>
      <c r="H722" s="1"/>
    </row>
    <row r="723" spans="7:8" ht="15.75" customHeight="1" x14ac:dyDescent="0.25">
      <c r="G723" s="1"/>
      <c r="H723" s="1"/>
    </row>
    <row r="724" spans="7:8" ht="15.75" customHeight="1" x14ac:dyDescent="0.25">
      <c r="G724" s="1"/>
      <c r="H724" s="1"/>
    </row>
    <row r="725" spans="7:8" ht="15.75" customHeight="1" x14ac:dyDescent="0.25">
      <c r="G725" s="1"/>
      <c r="H725" s="1"/>
    </row>
    <row r="726" spans="7:8" ht="15.75" customHeight="1" x14ac:dyDescent="0.25">
      <c r="G726" s="1"/>
      <c r="H726" s="1"/>
    </row>
    <row r="727" spans="7:8" ht="15.75" customHeight="1" x14ac:dyDescent="0.25">
      <c r="G727" s="1"/>
      <c r="H727" s="1"/>
    </row>
    <row r="728" spans="7:8" ht="15.75" customHeight="1" x14ac:dyDescent="0.25">
      <c r="G728" s="1"/>
      <c r="H728" s="1"/>
    </row>
    <row r="729" spans="7:8" ht="15.75" customHeight="1" x14ac:dyDescent="0.25">
      <c r="G729" s="1"/>
      <c r="H729" s="1"/>
    </row>
    <row r="730" spans="7:8" ht="15.75" customHeight="1" x14ac:dyDescent="0.25">
      <c r="G730" s="1"/>
      <c r="H730" s="1"/>
    </row>
    <row r="731" spans="7:8" ht="15.75" customHeight="1" x14ac:dyDescent="0.25">
      <c r="G731" s="1"/>
      <c r="H731" s="1"/>
    </row>
    <row r="732" spans="7:8" ht="15.75" customHeight="1" x14ac:dyDescent="0.25">
      <c r="G732" s="1"/>
      <c r="H732" s="1"/>
    </row>
    <row r="733" spans="7:8" ht="15.75" customHeight="1" x14ac:dyDescent="0.25">
      <c r="G733" s="1"/>
      <c r="H733" s="1"/>
    </row>
    <row r="734" spans="7:8" ht="15.75" customHeight="1" x14ac:dyDescent="0.25">
      <c r="G734" s="1"/>
      <c r="H734" s="1"/>
    </row>
    <row r="735" spans="7:8" ht="15.75" customHeight="1" x14ac:dyDescent="0.25">
      <c r="G735" s="1"/>
      <c r="H735" s="1"/>
    </row>
    <row r="736" spans="7:8" ht="15.75" customHeight="1" x14ac:dyDescent="0.25">
      <c r="G736" s="1"/>
      <c r="H736" s="1"/>
    </row>
    <row r="737" spans="7:8" ht="15.75" customHeight="1" x14ac:dyDescent="0.25">
      <c r="G737" s="1"/>
      <c r="H737" s="1"/>
    </row>
    <row r="738" spans="7:8" ht="15.75" customHeight="1" x14ac:dyDescent="0.25">
      <c r="G738" s="1"/>
      <c r="H738" s="1"/>
    </row>
    <row r="739" spans="7:8" ht="15.75" customHeight="1" x14ac:dyDescent="0.25">
      <c r="G739" s="1"/>
      <c r="H739" s="1"/>
    </row>
    <row r="740" spans="7:8" ht="15.75" customHeight="1" x14ac:dyDescent="0.25">
      <c r="G740" s="1"/>
      <c r="H740" s="1"/>
    </row>
    <row r="741" spans="7:8" ht="15.75" customHeight="1" x14ac:dyDescent="0.25">
      <c r="G741" s="1"/>
      <c r="H741" s="1"/>
    </row>
    <row r="742" spans="7:8" ht="15.75" customHeight="1" x14ac:dyDescent="0.25">
      <c r="G742" s="1"/>
      <c r="H742" s="1"/>
    </row>
    <row r="743" spans="7:8" ht="15.75" customHeight="1" x14ac:dyDescent="0.25">
      <c r="G743" s="1"/>
      <c r="H743" s="1"/>
    </row>
    <row r="744" spans="7:8" ht="15.75" customHeight="1" x14ac:dyDescent="0.25">
      <c r="G744" s="1"/>
      <c r="H744" s="1"/>
    </row>
    <row r="745" spans="7:8" ht="15.75" customHeight="1" x14ac:dyDescent="0.25">
      <c r="G745" s="1"/>
      <c r="H745" s="1"/>
    </row>
    <row r="746" spans="7:8" ht="15.75" customHeight="1" x14ac:dyDescent="0.25">
      <c r="G746" s="1"/>
      <c r="H746" s="1"/>
    </row>
    <row r="747" spans="7:8" ht="15.75" customHeight="1" x14ac:dyDescent="0.25">
      <c r="G747" s="1"/>
      <c r="H747" s="1"/>
    </row>
    <row r="748" spans="7:8" ht="15.75" customHeight="1" x14ac:dyDescent="0.25">
      <c r="G748" s="1"/>
      <c r="H748" s="1"/>
    </row>
    <row r="749" spans="7:8" ht="15.75" customHeight="1" x14ac:dyDescent="0.25">
      <c r="G749" s="1"/>
      <c r="H749" s="1"/>
    </row>
    <row r="750" spans="7:8" ht="15.75" customHeight="1" x14ac:dyDescent="0.25">
      <c r="G750" s="1"/>
      <c r="H750" s="1"/>
    </row>
    <row r="751" spans="7:8" ht="15.75" customHeight="1" x14ac:dyDescent="0.25">
      <c r="G751" s="1"/>
      <c r="H751" s="1"/>
    </row>
    <row r="752" spans="7:8" ht="15.75" customHeight="1" x14ac:dyDescent="0.25">
      <c r="G752" s="1"/>
      <c r="H752" s="1"/>
    </row>
    <row r="753" spans="7:8" ht="15.75" customHeight="1" x14ac:dyDescent="0.25">
      <c r="G753" s="1"/>
      <c r="H753" s="1"/>
    </row>
    <row r="754" spans="7:8" ht="15.75" customHeight="1" x14ac:dyDescent="0.25">
      <c r="G754" s="1"/>
      <c r="H754" s="1"/>
    </row>
    <row r="755" spans="7:8" ht="15.75" customHeight="1" x14ac:dyDescent="0.25">
      <c r="G755" s="1"/>
      <c r="H755" s="1"/>
    </row>
    <row r="756" spans="7:8" ht="15.75" customHeight="1" x14ac:dyDescent="0.25">
      <c r="G756" s="1"/>
      <c r="H756" s="1"/>
    </row>
    <row r="757" spans="7:8" ht="15.75" customHeight="1" x14ac:dyDescent="0.25">
      <c r="G757" s="1"/>
      <c r="H757" s="1"/>
    </row>
    <row r="758" spans="7:8" ht="15.75" customHeight="1" x14ac:dyDescent="0.25">
      <c r="G758" s="1"/>
      <c r="H758" s="1"/>
    </row>
    <row r="759" spans="7:8" ht="15.75" customHeight="1" x14ac:dyDescent="0.25">
      <c r="G759" s="1"/>
      <c r="H759" s="1"/>
    </row>
    <row r="760" spans="7:8" ht="15.75" customHeight="1" x14ac:dyDescent="0.25">
      <c r="G760" s="1"/>
      <c r="H760" s="1"/>
    </row>
    <row r="761" spans="7:8" ht="15.75" customHeight="1" x14ac:dyDescent="0.25">
      <c r="G761" s="1"/>
      <c r="H761" s="1"/>
    </row>
    <row r="762" spans="7:8" ht="15.75" customHeight="1" x14ac:dyDescent="0.25">
      <c r="G762" s="1"/>
      <c r="H762" s="1"/>
    </row>
    <row r="763" spans="7:8" ht="15.75" customHeight="1" x14ac:dyDescent="0.25">
      <c r="G763" s="1"/>
      <c r="H763" s="1"/>
    </row>
    <row r="764" spans="7:8" ht="15.75" customHeight="1" x14ac:dyDescent="0.25">
      <c r="G764" s="1"/>
      <c r="H764" s="1"/>
    </row>
    <row r="765" spans="7:8" ht="15.75" customHeight="1" x14ac:dyDescent="0.25">
      <c r="G765" s="1"/>
      <c r="H765" s="1"/>
    </row>
    <row r="766" spans="7:8" ht="15.75" customHeight="1" x14ac:dyDescent="0.25">
      <c r="G766" s="1"/>
      <c r="H766" s="1"/>
    </row>
    <row r="767" spans="7:8" ht="15.75" customHeight="1" x14ac:dyDescent="0.25">
      <c r="G767" s="1"/>
      <c r="H767" s="1"/>
    </row>
    <row r="768" spans="7:8" ht="15.75" customHeight="1" x14ac:dyDescent="0.25">
      <c r="G768" s="1"/>
      <c r="H768" s="1"/>
    </row>
    <row r="769" spans="7:8" ht="15.75" customHeight="1" x14ac:dyDescent="0.25">
      <c r="G769" s="1"/>
      <c r="H769" s="1"/>
    </row>
    <row r="770" spans="7:8" ht="15.75" customHeight="1" x14ac:dyDescent="0.25">
      <c r="G770" s="1"/>
      <c r="H770" s="1"/>
    </row>
    <row r="771" spans="7:8" ht="15.75" customHeight="1" x14ac:dyDescent="0.25">
      <c r="G771" s="1"/>
      <c r="H771" s="1"/>
    </row>
    <row r="772" spans="7:8" ht="15.75" customHeight="1" x14ac:dyDescent="0.25">
      <c r="G772" s="1"/>
      <c r="H772" s="1"/>
    </row>
    <row r="773" spans="7:8" ht="15.75" customHeight="1" x14ac:dyDescent="0.25">
      <c r="G773" s="1"/>
      <c r="H773" s="1"/>
    </row>
    <row r="774" spans="7:8" ht="15.75" customHeight="1" x14ac:dyDescent="0.25">
      <c r="G774" s="1"/>
      <c r="H774" s="1"/>
    </row>
    <row r="775" spans="7:8" ht="15.75" customHeight="1" x14ac:dyDescent="0.25">
      <c r="G775" s="1"/>
      <c r="H775" s="1"/>
    </row>
    <row r="776" spans="7:8" ht="15.75" customHeight="1" x14ac:dyDescent="0.25">
      <c r="G776" s="1"/>
      <c r="H776" s="1"/>
    </row>
    <row r="777" spans="7:8" ht="15.75" customHeight="1" x14ac:dyDescent="0.25">
      <c r="G777" s="1"/>
      <c r="H777" s="1"/>
    </row>
    <row r="778" spans="7:8" ht="15.75" customHeight="1" x14ac:dyDescent="0.25">
      <c r="G778" s="1"/>
      <c r="H778" s="1"/>
    </row>
    <row r="779" spans="7:8" ht="15.75" customHeight="1" x14ac:dyDescent="0.25">
      <c r="G779" s="1"/>
      <c r="H779" s="1"/>
    </row>
    <row r="780" spans="7:8" ht="15.75" customHeight="1" x14ac:dyDescent="0.25">
      <c r="G780" s="1"/>
      <c r="H780" s="1"/>
    </row>
    <row r="781" spans="7:8" ht="15.75" customHeight="1" x14ac:dyDescent="0.25">
      <c r="G781" s="1"/>
      <c r="H781" s="1"/>
    </row>
    <row r="782" spans="7:8" ht="15.75" customHeight="1" x14ac:dyDescent="0.25">
      <c r="G782" s="1"/>
      <c r="H782" s="1"/>
    </row>
    <row r="783" spans="7:8" ht="15.75" customHeight="1" x14ac:dyDescent="0.25">
      <c r="G783" s="1"/>
      <c r="H783" s="1"/>
    </row>
    <row r="784" spans="7:8" ht="15.75" customHeight="1" x14ac:dyDescent="0.25">
      <c r="G784" s="1"/>
      <c r="H784" s="1"/>
    </row>
    <row r="785" spans="7:8" ht="15.75" customHeight="1" x14ac:dyDescent="0.25">
      <c r="G785" s="1"/>
      <c r="H785" s="1"/>
    </row>
    <row r="786" spans="7:8" ht="15.75" customHeight="1" x14ac:dyDescent="0.25">
      <c r="G786" s="1"/>
      <c r="H786" s="1"/>
    </row>
    <row r="787" spans="7:8" ht="15.75" customHeight="1" x14ac:dyDescent="0.25">
      <c r="G787" s="1"/>
      <c r="H787" s="1"/>
    </row>
    <row r="788" spans="7:8" ht="15.75" customHeight="1" x14ac:dyDescent="0.25">
      <c r="G788" s="1"/>
      <c r="H788" s="1"/>
    </row>
    <row r="789" spans="7:8" ht="15.75" customHeight="1" x14ac:dyDescent="0.25">
      <c r="G789" s="1"/>
      <c r="H789" s="1"/>
    </row>
    <row r="790" spans="7:8" ht="15.75" customHeight="1" x14ac:dyDescent="0.25">
      <c r="G790" s="1"/>
      <c r="H790" s="1"/>
    </row>
    <row r="791" spans="7:8" ht="15.75" customHeight="1" x14ac:dyDescent="0.25">
      <c r="G791" s="1"/>
      <c r="H791" s="1"/>
    </row>
    <row r="792" spans="7:8" ht="15.75" customHeight="1" x14ac:dyDescent="0.25">
      <c r="G792" s="1"/>
      <c r="H792" s="1"/>
    </row>
    <row r="793" spans="7:8" ht="15.75" customHeight="1" x14ac:dyDescent="0.25">
      <c r="G793" s="1"/>
      <c r="H793" s="1"/>
    </row>
    <row r="794" spans="7:8" ht="15.75" customHeight="1" x14ac:dyDescent="0.25">
      <c r="G794" s="1"/>
      <c r="H794" s="1"/>
    </row>
    <row r="795" spans="7:8" ht="15.75" customHeight="1" x14ac:dyDescent="0.25">
      <c r="G795" s="1"/>
      <c r="H795" s="1"/>
    </row>
    <row r="796" spans="7:8" ht="15.75" customHeight="1" x14ac:dyDescent="0.25">
      <c r="G796" s="1"/>
      <c r="H796" s="1"/>
    </row>
    <row r="797" spans="7:8" ht="15.75" customHeight="1" x14ac:dyDescent="0.25">
      <c r="G797" s="1"/>
      <c r="H797" s="1"/>
    </row>
    <row r="798" spans="7:8" ht="15.75" customHeight="1" x14ac:dyDescent="0.25">
      <c r="G798" s="1"/>
      <c r="H798" s="1"/>
    </row>
    <row r="799" spans="7:8" ht="15.75" customHeight="1" x14ac:dyDescent="0.25">
      <c r="G799" s="1"/>
      <c r="H799" s="1"/>
    </row>
    <row r="800" spans="7:8" ht="15.75" customHeight="1" x14ac:dyDescent="0.25">
      <c r="G800" s="1"/>
      <c r="H800" s="1"/>
    </row>
    <row r="801" spans="7:8" ht="15.75" customHeight="1" x14ac:dyDescent="0.25">
      <c r="G801" s="1"/>
      <c r="H801" s="1"/>
    </row>
    <row r="802" spans="7:8" ht="15.75" customHeight="1" x14ac:dyDescent="0.25">
      <c r="G802" s="1"/>
      <c r="H802" s="1"/>
    </row>
    <row r="803" spans="7:8" ht="15.75" customHeight="1" x14ac:dyDescent="0.25">
      <c r="G803" s="1"/>
      <c r="H803" s="1"/>
    </row>
    <row r="804" spans="7:8" ht="15.75" customHeight="1" x14ac:dyDescent="0.25">
      <c r="G804" s="1"/>
      <c r="H804" s="1"/>
    </row>
    <row r="805" spans="7:8" ht="15.75" customHeight="1" x14ac:dyDescent="0.25">
      <c r="G805" s="1"/>
      <c r="H805" s="1"/>
    </row>
    <row r="806" spans="7:8" ht="15.75" customHeight="1" x14ac:dyDescent="0.25">
      <c r="G806" s="1"/>
      <c r="H806" s="1"/>
    </row>
    <row r="807" spans="7:8" ht="15.75" customHeight="1" x14ac:dyDescent="0.25">
      <c r="G807" s="1"/>
      <c r="H807" s="1"/>
    </row>
    <row r="808" spans="7:8" ht="15.75" customHeight="1" x14ac:dyDescent="0.25">
      <c r="G808" s="1"/>
      <c r="H808" s="1"/>
    </row>
    <row r="809" spans="7:8" ht="15.75" customHeight="1" x14ac:dyDescent="0.25">
      <c r="G809" s="1"/>
      <c r="H809" s="1"/>
    </row>
    <row r="810" spans="7:8" ht="15.75" customHeight="1" x14ac:dyDescent="0.25">
      <c r="G810" s="1"/>
      <c r="H810" s="1"/>
    </row>
    <row r="811" spans="7:8" ht="15.75" customHeight="1" x14ac:dyDescent="0.25">
      <c r="G811" s="1"/>
      <c r="H811" s="1"/>
    </row>
    <row r="812" spans="7:8" ht="15.75" customHeight="1" x14ac:dyDescent="0.25">
      <c r="G812" s="1"/>
      <c r="H812" s="1"/>
    </row>
    <row r="813" spans="7:8" ht="15.75" customHeight="1" x14ac:dyDescent="0.25">
      <c r="G813" s="1"/>
      <c r="H813" s="1"/>
    </row>
    <row r="814" spans="7:8" ht="15.75" customHeight="1" x14ac:dyDescent="0.25">
      <c r="G814" s="1"/>
      <c r="H814" s="1"/>
    </row>
    <row r="815" spans="7:8" ht="15.75" customHeight="1" x14ac:dyDescent="0.25">
      <c r="G815" s="1"/>
      <c r="H815" s="1"/>
    </row>
    <row r="816" spans="7:8" ht="15.75" customHeight="1" x14ac:dyDescent="0.25">
      <c r="G816" s="1"/>
      <c r="H816" s="1"/>
    </row>
    <row r="817" spans="7:8" ht="15.75" customHeight="1" x14ac:dyDescent="0.25">
      <c r="G817" s="1"/>
      <c r="H817" s="1"/>
    </row>
    <row r="818" spans="7:8" ht="15.75" customHeight="1" x14ac:dyDescent="0.25">
      <c r="G818" s="1"/>
      <c r="H818" s="1"/>
    </row>
    <row r="819" spans="7:8" ht="15.75" customHeight="1" x14ac:dyDescent="0.25">
      <c r="G819" s="1"/>
      <c r="H819" s="1"/>
    </row>
    <row r="820" spans="7:8" ht="15.75" customHeight="1" x14ac:dyDescent="0.25">
      <c r="G820" s="1"/>
      <c r="H820" s="1"/>
    </row>
    <row r="821" spans="7:8" ht="15.75" customHeight="1" x14ac:dyDescent="0.25">
      <c r="G821" s="1"/>
      <c r="H821" s="1"/>
    </row>
    <row r="822" spans="7:8" ht="15.75" customHeight="1" x14ac:dyDescent="0.25">
      <c r="G822" s="1"/>
      <c r="H822" s="1"/>
    </row>
    <row r="823" spans="7:8" ht="15.75" customHeight="1" x14ac:dyDescent="0.25">
      <c r="G823" s="1"/>
      <c r="H823" s="1"/>
    </row>
    <row r="824" spans="7:8" ht="15.75" customHeight="1" x14ac:dyDescent="0.25">
      <c r="G824" s="1"/>
      <c r="H824" s="1"/>
    </row>
    <row r="825" spans="7:8" ht="15.75" customHeight="1" x14ac:dyDescent="0.25">
      <c r="G825" s="1"/>
      <c r="H825" s="1"/>
    </row>
    <row r="826" spans="7:8" ht="15.75" customHeight="1" x14ac:dyDescent="0.25">
      <c r="G826" s="1"/>
      <c r="H826" s="1"/>
    </row>
    <row r="827" spans="7:8" ht="15.75" customHeight="1" x14ac:dyDescent="0.25">
      <c r="G827" s="1"/>
      <c r="H827" s="1"/>
    </row>
    <row r="828" spans="7:8" ht="15.75" customHeight="1" x14ac:dyDescent="0.25">
      <c r="G828" s="1"/>
      <c r="H828" s="1"/>
    </row>
    <row r="829" spans="7:8" ht="15.75" customHeight="1" x14ac:dyDescent="0.25">
      <c r="G829" s="1"/>
      <c r="H829" s="1"/>
    </row>
    <row r="830" spans="7:8" ht="15.75" customHeight="1" x14ac:dyDescent="0.25">
      <c r="G830" s="1"/>
      <c r="H830" s="1"/>
    </row>
    <row r="831" spans="7:8" ht="15.75" customHeight="1" x14ac:dyDescent="0.25">
      <c r="G831" s="1"/>
      <c r="H831" s="1"/>
    </row>
    <row r="832" spans="7:8" ht="15.75" customHeight="1" x14ac:dyDescent="0.25">
      <c r="G832" s="1"/>
      <c r="H832" s="1"/>
    </row>
    <row r="833" spans="7:8" ht="15.75" customHeight="1" x14ac:dyDescent="0.25">
      <c r="G833" s="1"/>
      <c r="H833" s="1"/>
    </row>
    <row r="834" spans="7:8" ht="15.75" customHeight="1" x14ac:dyDescent="0.25">
      <c r="G834" s="1"/>
      <c r="H834" s="1"/>
    </row>
    <row r="835" spans="7:8" ht="15.75" customHeight="1" x14ac:dyDescent="0.25">
      <c r="G835" s="1"/>
      <c r="H835" s="1"/>
    </row>
    <row r="836" spans="7:8" ht="15.75" customHeight="1" x14ac:dyDescent="0.25">
      <c r="G836" s="1"/>
      <c r="H836" s="1"/>
    </row>
    <row r="837" spans="7:8" ht="15.75" customHeight="1" x14ac:dyDescent="0.25">
      <c r="G837" s="1"/>
      <c r="H837" s="1"/>
    </row>
    <row r="838" spans="7:8" ht="15.75" customHeight="1" x14ac:dyDescent="0.25">
      <c r="G838" s="1"/>
      <c r="H838" s="1"/>
    </row>
    <row r="839" spans="7:8" ht="15.75" customHeight="1" x14ac:dyDescent="0.25">
      <c r="G839" s="1"/>
      <c r="H839" s="1"/>
    </row>
    <row r="840" spans="7:8" ht="15.75" customHeight="1" x14ac:dyDescent="0.25">
      <c r="G840" s="1"/>
      <c r="H840" s="1"/>
    </row>
    <row r="841" spans="7:8" ht="15.75" customHeight="1" x14ac:dyDescent="0.25">
      <c r="G841" s="1"/>
      <c r="H841" s="1"/>
    </row>
    <row r="842" spans="7:8" ht="15.75" customHeight="1" x14ac:dyDescent="0.25">
      <c r="G842" s="1"/>
      <c r="H842" s="1"/>
    </row>
    <row r="843" spans="7:8" ht="15.75" customHeight="1" x14ac:dyDescent="0.25">
      <c r="G843" s="1"/>
      <c r="H843" s="1"/>
    </row>
    <row r="844" spans="7:8" ht="15.75" customHeight="1" x14ac:dyDescent="0.25">
      <c r="G844" s="1"/>
      <c r="H844" s="1"/>
    </row>
    <row r="845" spans="7:8" ht="15.75" customHeight="1" x14ac:dyDescent="0.25">
      <c r="G845" s="1"/>
      <c r="H845" s="1"/>
    </row>
    <row r="846" spans="7:8" ht="15.75" customHeight="1" x14ac:dyDescent="0.25">
      <c r="G846" s="1"/>
      <c r="H846" s="1"/>
    </row>
    <row r="847" spans="7:8" ht="15.75" customHeight="1" x14ac:dyDescent="0.25">
      <c r="G847" s="1"/>
      <c r="H847" s="1"/>
    </row>
    <row r="848" spans="7:8" ht="15.75" customHeight="1" x14ac:dyDescent="0.25">
      <c r="G848" s="1"/>
      <c r="H848" s="1"/>
    </row>
    <row r="849" spans="7:8" ht="15.75" customHeight="1" x14ac:dyDescent="0.25">
      <c r="G849" s="1"/>
      <c r="H849" s="1"/>
    </row>
    <row r="850" spans="7:8" ht="15.75" customHeight="1" x14ac:dyDescent="0.25">
      <c r="G850" s="1"/>
      <c r="H850" s="1"/>
    </row>
    <row r="851" spans="7:8" ht="15.75" customHeight="1" x14ac:dyDescent="0.25">
      <c r="G851" s="1"/>
      <c r="H851" s="1"/>
    </row>
    <row r="852" spans="7:8" ht="15.75" customHeight="1" x14ac:dyDescent="0.25">
      <c r="G852" s="1"/>
      <c r="H852" s="1"/>
    </row>
    <row r="853" spans="7:8" ht="15.75" customHeight="1" x14ac:dyDescent="0.25">
      <c r="G853" s="1"/>
      <c r="H853" s="1"/>
    </row>
    <row r="854" spans="7:8" ht="15.75" customHeight="1" x14ac:dyDescent="0.25">
      <c r="G854" s="1"/>
      <c r="H854" s="1"/>
    </row>
    <row r="855" spans="7:8" ht="15.75" customHeight="1" x14ac:dyDescent="0.25">
      <c r="G855" s="1"/>
      <c r="H855" s="1"/>
    </row>
    <row r="856" spans="7:8" ht="15.75" customHeight="1" x14ac:dyDescent="0.25">
      <c r="G856" s="1"/>
      <c r="H856" s="1"/>
    </row>
    <row r="857" spans="7:8" ht="15.75" customHeight="1" x14ac:dyDescent="0.25">
      <c r="G857" s="1"/>
      <c r="H857" s="1"/>
    </row>
    <row r="858" spans="7:8" ht="15.75" customHeight="1" x14ac:dyDescent="0.25">
      <c r="G858" s="1"/>
      <c r="H858" s="1"/>
    </row>
    <row r="859" spans="7:8" ht="15.75" customHeight="1" x14ac:dyDescent="0.25">
      <c r="G859" s="1"/>
      <c r="H859" s="1"/>
    </row>
    <row r="860" spans="7:8" ht="15.75" customHeight="1" x14ac:dyDescent="0.25">
      <c r="G860" s="1"/>
      <c r="H860" s="1"/>
    </row>
    <row r="861" spans="7:8" ht="15.75" customHeight="1" x14ac:dyDescent="0.25">
      <c r="G861" s="1"/>
      <c r="H861" s="1"/>
    </row>
    <row r="862" spans="7:8" ht="15.75" customHeight="1" x14ac:dyDescent="0.25">
      <c r="G862" s="1"/>
      <c r="H862" s="1"/>
    </row>
    <row r="863" spans="7:8" ht="15.75" customHeight="1" x14ac:dyDescent="0.25">
      <c r="G863" s="1"/>
      <c r="H863" s="1"/>
    </row>
    <row r="864" spans="7:8" ht="15.75" customHeight="1" x14ac:dyDescent="0.25">
      <c r="G864" s="1"/>
      <c r="H864" s="1"/>
    </row>
    <row r="865" spans="7:8" ht="15.75" customHeight="1" x14ac:dyDescent="0.25">
      <c r="G865" s="1"/>
      <c r="H865" s="1"/>
    </row>
    <row r="866" spans="7:8" ht="15.75" customHeight="1" x14ac:dyDescent="0.25">
      <c r="G866" s="1"/>
      <c r="H866" s="1"/>
    </row>
    <row r="867" spans="7:8" ht="15.75" customHeight="1" x14ac:dyDescent="0.25">
      <c r="G867" s="1"/>
      <c r="H867" s="1"/>
    </row>
    <row r="868" spans="7:8" ht="15.75" customHeight="1" x14ac:dyDescent="0.25">
      <c r="G868" s="1"/>
      <c r="H868" s="1"/>
    </row>
    <row r="869" spans="7:8" ht="15.75" customHeight="1" x14ac:dyDescent="0.25">
      <c r="G869" s="1"/>
      <c r="H869" s="1"/>
    </row>
    <row r="870" spans="7:8" ht="15.75" customHeight="1" x14ac:dyDescent="0.25">
      <c r="G870" s="1"/>
      <c r="H870" s="1"/>
    </row>
    <row r="871" spans="7:8" ht="15.75" customHeight="1" x14ac:dyDescent="0.25">
      <c r="G871" s="1"/>
      <c r="H871" s="1"/>
    </row>
    <row r="872" spans="7:8" ht="15.75" customHeight="1" x14ac:dyDescent="0.25">
      <c r="G872" s="1"/>
      <c r="H872" s="1"/>
    </row>
    <row r="873" spans="7:8" ht="15.75" customHeight="1" x14ac:dyDescent="0.25">
      <c r="G873" s="1"/>
      <c r="H873" s="1"/>
    </row>
    <row r="874" spans="7:8" ht="15.75" customHeight="1" x14ac:dyDescent="0.25">
      <c r="G874" s="1"/>
      <c r="H874" s="1"/>
    </row>
    <row r="875" spans="7:8" ht="15.75" customHeight="1" x14ac:dyDescent="0.25">
      <c r="G875" s="1"/>
      <c r="H875" s="1"/>
    </row>
    <row r="876" spans="7:8" ht="15.75" customHeight="1" x14ac:dyDescent="0.25">
      <c r="G876" s="1"/>
      <c r="H876" s="1"/>
    </row>
    <row r="877" spans="7:8" ht="15.75" customHeight="1" x14ac:dyDescent="0.25">
      <c r="G877" s="1"/>
      <c r="H877" s="1"/>
    </row>
    <row r="878" spans="7:8" ht="15.75" customHeight="1" x14ac:dyDescent="0.25">
      <c r="G878" s="1"/>
      <c r="H878" s="1"/>
    </row>
    <row r="879" spans="7:8" ht="15.75" customHeight="1" x14ac:dyDescent="0.25">
      <c r="G879" s="1"/>
      <c r="H879" s="1"/>
    </row>
    <row r="880" spans="7:8" ht="15.75" customHeight="1" x14ac:dyDescent="0.25">
      <c r="G880" s="1"/>
      <c r="H880" s="1"/>
    </row>
    <row r="881" spans="7:8" ht="15.75" customHeight="1" x14ac:dyDescent="0.25">
      <c r="G881" s="1"/>
      <c r="H881" s="1"/>
    </row>
    <row r="882" spans="7:8" ht="15.75" customHeight="1" x14ac:dyDescent="0.25">
      <c r="G882" s="1"/>
      <c r="H882" s="1"/>
    </row>
    <row r="883" spans="7:8" ht="15.75" customHeight="1" x14ac:dyDescent="0.25">
      <c r="G883" s="1"/>
      <c r="H883" s="1"/>
    </row>
    <row r="884" spans="7:8" ht="15.75" customHeight="1" x14ac:dyDescent="0.25">
      <c r="G884" s="1"/>
      <c r="H884" s="1"/>
    </row>
    <row r="885" spans="7:8" ht="15.75" customHeight="1" x14ac:dyDescent="0.25">
      <c r="G885" s="1"/>
      <c r="H885" s="1"/>
    </row>
    <row r="886" spans="7:8" ht="15.75" customHeight="1" x14ac:dyDescent="0.25">
      <c r="G886" s="1"/>
      <c r="H886" s="1"/>
    </row>
    <row r="887" spans="7:8" ht="15.75" customHeight="1" x14ac:dyDescent="0.25">
      <c r="G887" s="1"/>
      <c r="H887" s="1"/>
    </row>
    <row r="888" spans="7:8" ht="15.75" customHeight="1" x14ac:dyDescent="0.25">
      <c r="G888" s="1"/>
      <c r="H888" s="1"/>
    </row>
    <row r="889" spans="7:8" ht="15.75" customHeight="1" x14ac:dyDescent="0.25">
      <c r="G889" s="1"/>
      <c r="H889" s="1"/>
    </row>
    <row r="890" spans="7:8" ht="15.75" customHeight="1" x14ac:dyDescent="0.25">
      <c r="G890" s="1"/>
      <c r="H890" s="1"/>
    </row>
    <row r="891" spans="7:8" ht="15.75" customHeight="1" x14ac:dyDescent="0.25">
      <c r="G891" s="1"/>
      <c r="H891" s="1"/>
    </row>
    <row r="892" spans="7:8" ht="15.75" customHeight="1" x14ac:dyDescent="0.25">
      <c r="G892" s="1"/>
      <c r="H892" s="1"/>
    </row>
    <row r="893" spans="7:8" ht="15.75" customHeight="1" x14ac:dyDescent="0.25">
      <c r="G893" s="1"/>
      <c r="H893" s="1"/>
    </row>
    <row r="894" spans="7:8" ht="15.75" customHeight="1" x14ac:dyDescent="0.25">
      <c r="G894" s="1"/>
      <c r="H894" s="1"/>
    </row>
    <row r="895" spans="7:8" ht="15.75" customHeight="1" x14ac:dyDescent="0.25">
      <c r="G895" s="1"/>
      <c r="H895" s="1"/>
    </row>
    <row r="896" spans="7:8" ht="15.75" customHeight="1" x14ac:dyDescent="0.25">
      <c r="G896" s="1"/>
      <c r="H896" s="1"/>
    </row>
    <row r="897" spans="7:8" ht="15.75" customHeight="1" x14ac:dyDescent="0.25">
      <c r="G897" s="1"/>
      <c r="H897" s="1"/>
    </row>
    <row r="898" spans="7:8" ht="15.75" customHeight="1" x14ac:dyDescent="0.25">
      <c r="G898" s="1"/>
      <c r="H898" s="1"/>
    </row>
    <row r="899" spans="7:8" ht="15.75" customHeight="1" x14ac:dyDescent="0.25">
      <c r="G899" s="1"/>
      <c r="H899" s="1"/>
    </row>
    <row r="900" spans="7:8" ht="15.75" customHeight="1" x14ac:dyDescent="0.25">
      <c r="G900" s="1"/>
      <c r="H900" s="1"/>
    </row>
    <row r="901" spans="7:8" ht="15.75" customHeight="1" x14ac:dyDescent="0.25">
      <c r="G901" s="1"/>
      <c r="H901" s="1"/>
    </row>
    <row r="902" spans="7:8" ht="15.75" customHeight="1" x14ac:dyDescent="0.25">
      <c r="G902" s="1"/>
      <c r="H902" s="1"/>
    </row>
    <row r="903" spans="7:8" ht="15.75" customHeight="1" x14ac:dyDescent="0.25">
      <c r="G903" s="1"/>
      <c r="H903" s="1"/>
    </row>
    <row r="904" spans="7:8" ht="15.75" customHeight="1" x14ac:dyDescent="0.25">
      <c r="G904" s="1"/>
      <c r="H904" s="1"/>
    </row>
    <row r="905" spans="7:8" ht="15.75" customHeight="1" x14ac:dyDescent="0.25">
      <c r="G905" s="1"/>
      <c r="H905" s="1"/>
    </row>
    <row r="906" spans="7:8" ht="15.75" customHeight="1" x14ac:dyDescent="0.25">
      <c r="G906" s="1"/>
      <c r="H906" s="1"/>
    </row>
    <row r="907" spans="7:8" ht="15.75" customHeight="1" x14ac:dyDescent="0.25">
      <c r="G907" s="1"/>
      <c r="H907" s="1"/>
    </row>
    <row r="908" spans="7:8" ht="15.75" customHeight="1" x14ac:dyDescent="0.25">
      <c r="G908" s="1"/>
      <c r="H908" s="1"/>
    </row>
    <row r="909" spans="7:8" ht="15.75" customHeight="1" x14ac:dyDescent="0.25">
      <c r="G909" s="1"/>
      <c r="H909" s="1"/>
    </row>
    <row r="910" spans="7:8" ht="15.75" customHeight="1" x14ac:dyDescent="0.25">
      <c r="G910" s="1"/>
      <c r="H910" s="1"/>
    </row>
    <row r="911" spans="7:8" ht="15.75" customHeight="1" x14ac:dyDescent="0.25">
      <c r="G911" s="1"/>
      <c r="H911" s="1"/>
    </row>
    <row r="912" spans="7:8" ht="15.75" customHeight="1" x14ac:dyDescent="0.25">
      <c r="G912" s="1"/>
      <c r="H912" s="1"/>
    </row>
    <row r="913" spans="7:8" ht="15.75" customHeight="1" x14ac:dyDescent="0.25">
      <c r="G913" s="1"/>
      <c r="H913" s="1"/>
    </row>
    <row r="914" spans="7:8" ht="15.75" customHeight="1" x14ac:dyDescent="0.25">
      <c r="G914" s="1"/>
      <c r="H914" s="1"/>
    </row>
    <row r="915" spans="7:8" ht="15.75" customHeight="1" x14ac:dyDescent="0.25">
      <c r="G915" s="1"/>
      <c r="H915" s="1"/>
    </row>
    <row r="916" spans="7:8" ht="15.75" customHeight="1" x14ac:dyDescent="0.25">
      <c r="G916" s="1"/>
      <c r="H916" s="1"/>
    </row>
    <row r="917" spans="7:8" ht="15.75" customHeight="1" x14ac:dyDescent="0.25">
      <c r="G917" s="1"/>
      <c r="H917" s="1"/>
    </row>
    <row r="918" spans="7:8" ht="15.75" customHeight="1" x14ac:dyDescent="0.25">
      <c r="G918" s="1"/>
      <c r="H918" s="1"/>
    </row>
    <row r="919" spans="7:8" ht="15.75" customHeight="1" x14ac:dyDescent="0.25">
      <c r="G919" s="1"/>
      <c r="H919" s="1"/>
    </row>
    <row r="920" spans="7:8" ht="15.75" customHeight="1" x14ac:dyDescent="0.25">
      <c r="G920" s="1"/>
      <c r="H920" s="1"/>
    </row>
    <row r="921" spans="7:8" ht="15.75" customHeight="1" x14ac:dyDescent="0.25">
      <c r="G921" s="1"/>
      <c r="H921" s="1"/>
    </row>
    <row r="922" spans="7:8" ht="15.75" customHeight="1" x14ac:dyDescent="0.25">
      <c r="G922" s="1"/>
      <c r="H922" s="1"/>
    </row>
    <row r="923" spans="7:8" ht="15.75" customHeight="1" x14ac:dyDescent="0.25">
      <c r="G923" s="1"/>
      <c r="H923" s="1"/>
    </row>
    <row r="924" spans="7:8" ht="15.75" customHeight="1" x14ac:dyDescent="0.25">
      <c r="G924" s="1"/>
      <c r="H924" s="1"/>
    </row>
    <row r="925" spans="7:8" ht="15.75" customHeight="1" x14ac:dyDescent="0.25">
      <c r="G925" s="1"/>
      <c r="H925" s="1"/>
    </row>
    <row r="926" spans="7:8" ht="15.75" customHeight="1" x14ac:dyDescent="0.25">
      <c r="G926" s="1"/>
      <c r="H926" s="1"/>
    </row>
    <row r="927" spans="7:8" ht="15.75" customHeight="1" x14ac:dyDescent="0.25">
      <c r="G927" s="1"/>
      <c r="H927" s="1"/>
    </row>
    <row r="928" spans="7:8" ht="15.75" customHeight="1" x14ac:dyDescent="0.25">
      <c r="G928" s="1"/>
      <c r="H928" s="1"/>
    </row>
    <row r="929" spans="7:8" ht="15.75" customHeight="1" x14ac:dyDescent="0.25">
      <c r="G929" s="1"/>
      <c r="H929" s="1"/>
    </row>
    <row r="930" spans="7:8" ht="15.75" customHeight="1" x14ac:dyDescent="0.25">
      <c r="G930" s="1"/>
      <c r="H930" s="1"/>
    </row>
    <row r="931" spans="7:8" ht="15.75" customHeight="1" x14ac:dyDescent="0.25">
      <c r="G931" s="1"/>
      <c r="H931" s="1"/>
    </row>
    <row r="932" spans="7:8" ht="15.75" customHeight="1" x14ac:dyDescent="0.25">
      <c r="G932" s="1"/>
      <c r="H932" s="1"/>
    </row>
    <row r="933" spans="7:8" ht="15.75" customHeight="1" x14ac:dyDescent="0.25">
      <c r="G933" s="1"/>
      <c r="H933" s="1"/>
    </row>
    <row r="934" spans="7:8" ht="15.75" customHeight="1" x14ac:dyDescent="0.25">
      <c r="G934" s="1"/>
      <c r="H934" s="1"/>
    </row>
    <row r="935" spans="7:8" ht="15.75" customHeight="1" x14ac:dyDescent="0.25">
      <c r="G935" s="1"/>
      <c r="H935" s="1"/>
    </row>
    <row r="936" spans="7:8" ht="15.75" customHeight="1" x14ac:dyDescent="0.25">
      <c r="G936" s="1"/>
      <c r="H936" s="1"/>
    </row>
    <row r="937" spans="7:8" ht="15.75" customHeight="1" x14ac:dyDescent="0.25">
      <c r="G937" s="1"/>
      <c r="H937" s="1"/>
    </row>
    <row r="938" spans="7:8" ht="15.75" customHeight="1" x14ac:dyDescent="0.25">
      <c r="G938" s="1"/>
      <c r="H938" s="1"/>
    </row>
    <row r="939" spans="7:8" ht="15.75" customHeight="1" x14ac:dyDescent="0.25">
      <c r="G939" s="1"/>
      <c r="H939" s="1"/>
    </row>
    <row r="940" spans="7:8" ht="15.75" customHeight="1" x14ac:dyDescent="0.25">
      <c r="G940" s="1"/>
      <c r="H940" s="1"/>
    </row>
    <row r="941" spans="7:8" ht="15.75" customHeight="1" x14ac:dyDescent="0.25">
      <c r="G941" s="1"/>
      <c r="H941" s="1"/>
    </row>
    <row r="942" spans="7:8" ht="15.75" customHeight="1" x14ac:dyDescent="0.25">
      <c r="G942" s="1"/>
      <c r="H942" s="1"/>
    </row>
    <row r="943" spans="7:8" ht="15.75" customHeight="1" x14ac:dyDescent="0.25">
      <c r="G943" s="1"/>
      <c r="H943" s="1"/>
    </row>
    <row r="944" spans="7:8" ht="15.75" customHeight="1" x14ac:dyDescent="0.25">
      <c r="G944" s="1"/>
      <c r="H944" s="1"/>
    </row>
    <row r="945" spans="7:8" ht="15.75" customHeight="1" x14ac:dyDescent="0.25">
      <c r="G945" s="1"/>
      <c r="H945" s="1"/>
    </row>
    <row r="946" spans="7:8" ht="15.75" customHeight="1" x14ac:dyDescent="0.25">
      <c r="G946" s="1"/>
      <c r="H946" s="1"/>
    </row>
    <row r="947" spans="7:8" ht="15.75" customHeight="1" x14ac:dyDescent="0.25">
      <c r="G947" s="1"/>
      <c r="H947" s="1"/>
    </row>
    <row r="948" spans="7:8" ht="15.75" customHeight="1" x14ac:dyDescent="0.25">
      <c r="G948" s="1"/>
      <c r="H948" s="1"/>
    </row>
    <row r="949" spans="7:8" ht="15.75" customHeight="1" x14ac:dyDescent="0.25">
      <c r="G949" s="1"/>
      <c r="H949" s="1"/>
    </row>
    <row r="950" spans="7:8" ht="15.75" customHeight="1" x14ac:dyDescent="0.25">
      <c r="G950" s="1"/>
      <c r="H950" s="1"/>
    </row>
    <row r="951" spans="7:8" ht="15.75" customHeight="1" x14ac:dyDescent="0.25">
      <c r="G951" s="1"/>
      <c r="H951" s="1"/>
    </row>
    <row r="952" spans="7:8" ht="15.75" customHeight="1" x14ac:dyDescent="0.25">
      <c r="G952" s="1"/>
      <c r="H952" s="1"/>
    </row>
    <row r="953" spans="7:8" ht="15.75" customHeight="1" x14ac:dyDescent="0.25">
      <c r="G953" s="1"/>
      <c r="H953" s="1"/>
    </row>
    <row r="954" spans="7:8" ht="15.75" customHeight="1" x14ac:dyDescent="0.25">
      <c r="G954" s="1"/>
      <c r="H954" s="1"/>
    </row>
    <row r="955" spans="7:8" ht="15.75" customHeight="1" x14ac:dyDescent="0.25">
      <c r="G955" s="1"/>
      <c r="H955" s="1"/>
    </row>
    <row r="956" spans="7:8" ht="15.75" customHeight="1" x14ac:dyDescent="0.25">
      <c r="G956" s="1"/>
      <c r="H956" s="1"/>
    </row>
    <row r="957" spans="7:8" ht="15.75" customHeight="1" x14ac:dyDescent="0.25">
      <c r="G957" s="1"/>
      <c r="H957" s="1"/>
    </row>
    <row r="958" spans="7:8" ht="15.75" customHeight="1" x14ac:dyDescent="0.25">
      <c r="G958" s="1"/>
      <c r="H958" s="1"/>
    </row>
    <row r="959" spans="7:8" ht="15.75" customHeight="1" x14ac:dyDescent="0.25">
      <c r="G959" s="1"/>
      <c r="H959" s="1"/>
    </row>
    <row r="960" spans="7:8" ht="15.75" customHeight="1" x14ac:dyDescent="0.25">
      <c r="G960" s="1"/>
      <c r="H960" s="1"/>
    </row>
    <row r="961" spans="7:8" ht="15.75" customHeight="1" x14ac:dyDescent="0.25">
      <c r="G961" s="1"/>
      <c r="H961" s="1"/>
    </row>
    <row r="962" spans="7:8" ht="15.75" customHeight="1" x14ac:dyDescent="0.25">
      <c r="G962" s="1"/>
      <c r="H962" s="1"/>
    </row>
    <row r="963" spans="7:8" ht="15.75" customHeight="1" x14ac:dyDescent="0.25">
      <c r="G963" s="1"/>
      <c r="H963" s="1"/>
    </row>
    <row r="964" spans="7:8" ht="15.75" customHeight="1" x14ac:dyDescent="0.25">
      <c r="G964" s="1"/>
      <c r="H964" s="1"/>
    </row>
    <row r="965" spans="7:8" ht="15.75" customHeight="1" x14ac:dyDescent="0.25">
      <c r="G965" s="1"/>
      <c r="H965" s="1"/>
    </row>
    <row r="966" spans="7:8" ht="15.75" customHeight="1" x14ac:dyDescent="0.25">
      <c r="G966" s="1"/>
      <c r="H966" s="1"/>
    </row>
    <row r="967" spans="7:8" ht="15.75" customHeight="1" x14ac:dyDescent="0.25">
      <c r="G967" s="1"/>
      <c r="H967" s="1"/>
    </row>
    <row r="968" spans="7:8" ht="15.75" customHeight="1" x14ac:dyDescent="0.25">
      <c r="G968" s="1"/>
      <c r="H968" s="1"/>
    </row>
    <row r="969" spans="7:8" ht="15.75" customHeight="1" x14ac:dyDescent="0.25">
      <c r="G969" s="1"/>
      <c r="H969" s="1"/>
    </row>
    <row r="970" spans="7:8" ht="15.75" customHeight="1" x14ac:dyDescent="0.25">
      <c r="G970" s="1"/>
      <c r="H970" s="1"/>
    </row>
    <row r="971" spans="7:8" ht="15.75" customHeight="1" x14ac:dyDescent="0.25">
      <c r="G971" s="1"/>
      <c r="H971" s="1"/>
    </row>
    <row r="972" spans="7:8" ht="15.75" customHeight="1" x14ac:dyDescent="0.25">
      <c r="G972" s="1"/>
      <c r="H972" s="1"/>
    </row>
    <row r="973" spans="7:8" ht="15.75" customHeight="1" x14ac:dyDescent="0.25">
      <c r="G973" s="1"/>
      <c r="H973" s="1"/>
    </row>
    <row r="974" spans="7:8" ht="15.75" customHeight="1" x14ac:dyDescent="0.25">
      <c r="G974" s="1"/>
      <c r="H974" s="1"/>
    </row>
    <row r="975" spans="7:8" ht="15.75" customHeight="1" x14ac:dyDescent="0.25">
      <c r="G975" s="1"/>
      <c r="H975" s="1"/>
    </row>
    <row r="976" spans="7:8" ht="15.75" customHeight="1" x14ac:dyDescent="0.25">
      <c r="G976" s="1"/>
      <c r="H976" s="1"/>
    </row>
    <row r="977" spans="7:8" ht="15.75" customHeight="1" x14ac:dyDescent="0.25">
      <c r="G977" s="1"/>
      <c r="H977" s="1"/>
    </row>
    <row r="978" spans="7:8" ht="15.75" customHeight="1" x14ac:dyDescent="0.25">
      <c r="G978" s="1"/>
      <c r="H978" s="1"/>
    </row>
    <row r="979" spans="7:8" ht="15.75" customHeight="1" x14ac:dyDescent="0.25">
      <c r="G979" s="1"/>
      <c r="H979" s="1"/>
    </row>
    <row r="980" spans="7:8" ht="15.75" customHeight="1" x14ac:dyDescent="0.25">
      <c r="G980" s="1"/>
      <c r="H980" s="1"/>
    </row>
    <row r="981" spans="7:8" ht="15.75" customHeight="1" x14ac:dyDescent="0.25">
      <c r="G981" s="1"/>
      <c r="H981" s="1"/>
    </row>
    <row r="982" spans="7:8" ht="15.75" customHeight="1" x14ac:dyDescent="0.25">
      <c r="G982" s="1"/>
      <c r="H982" s="1"/>
    </row>
    <row r="983" spans="7:8" ht="15.75" customHeight="1" x14ac:dyDescent="0.25">
      <c r="G983" s="1"/>
      <c r="H983" s="1"/>
    </row>
    <row r="984" spans="7:8" ht="15.75" customHeight="1" x14ac:dyDescent="0.25">
      <c r="G984" s="1"/>
      <c r="H984" s="1"/>
    </row>
    <row r="985" spans="7:8" ht="15.75" customHeight="1" x14ac:dyDescent="0.25">
      <c r="G985" s="1"/>
      <c r="H985" s="1"/>
    </row>
    <row r="986" spans="7:8" ht="15.75" customHeight="1" x14ac:dyDescent="0.25">
      <c r="G986" s="1"/>
      <c r="H986" s="1"/>
    </row>
    <row r="987" spans="7:8" ht="15.75" customHeight="1" x14ac:dyDescent="0.25">
      <c r="G987" s="1"/>
      <c r="H987" s="1"/>
    </row>
    <row r="988" spans="7:8" ht="15.75" customHeight="1" x14ac:dyDescent="0.25">
      <c r="G988" s="1"/>
      <c r="H988" s="1"/>
    </row>
    <row r="989" spans="7:8" ht="15.75" customHeight="1" x14ac:dyDescent="0.25">
      <c r="G989" s="1"/>
      <c r="H989" s="1"/>
    </row>
    <row r="990" spans="7:8" ht="15.75" customHeight="1" x14ac:dyDescent="0.25">
      <c r="G990" s="1"/>
      <c r="H990" s="1"/>
    </row>
    <row r="991" spans="7:8" ht="15.75" customHeight="1" x14ac:dyDescent="0.25">
      <c r="G991" s="1"/>
      <c r="H991" s="1"/>
    </row>
    <row r="992" spans="7:8" ht="15.75" customHeight="1" x14ac:dyDescent="0.25">
      <c r="G992" s="1"/>
      <c r="H992" s="1"/>
    </row>
    <row r="993" spans="7:8" ht="15.75" customHeight="1" x14ac:dyDescent="0.25">
      <c r="G993" s="1"/>
      <c r="H993" s="1"/>
    </row>
    <row r="994" spans="7:8" ht="15.75" customHeight="1" x14ac:dyDescent="0.25">
      <c r="G994" s="1"/>
      <c r="H994" s="1"/>
    </row>
    <row r="995" spans="7:8" ht="15.75" customHeight="1" x14ac:dyDescent="0.25">
      <c r="G995" s="1"/>
      <c r="H995" s="1"/>
    </row>
    <row r="996" spans="7:8" ht="15.75" customHeight="1" x14ac:dyDescent="0.25">
      <c r="G996" s="1"/>
      <c r="H996" s="1"/>
    </row>
    <row r="997" spans="7:8" ht="15.75" customHeight="1" x14ac:dyDescent="0.25">
      <c r="G997" s="1"/>
      <c r="H997" s="1"/>
    </row>
    <row r="998" spans="7:8" ht="15.75" customHeight="1" x14ac:dyDescent="0.25">
      <c r="G998" s="1"/>
      <c r="H998" s="1"/>
    </row>
    <row r="999" spans="7:8" ht="15.75" customHeight="1" x14ac:dyDescent="0.25">
      <c r="G999" s="1"/>
      <c r="H999" s="1"/>
    </row>
    <row r="1000" spans="7:8" ht="15.75" customHeight="1" x14ac:dyDescent="0.25">
      <c r="G1000" s="1"/>
      <c r="H1000" s="1"/>
    </row>
  </sheetData>
  <mergeCells count="46">
    <mergeCell ref="A73:H73"/>
    <mergeCell ref="A74:H75"/>
    <mergeCell ref="G80:H80"/>
    <mergeCell ref="A81:B81"/>
    <mergeCell ref="G81:H81"/>
    <mergeCell ref="A77:C77"/>
    <mergeCell ref="G77:H77"/>
    <mergeCell ref="E77:F77"/>
    <mergeCell ref="E78:F78"/>
    <mergeCell ref="G78:H78"/>
    <mergeCell ref="G82:H82"/>
    <mergeCell ref="F84:H85"/>
    <mergeCell ref="F87:H91"/>
    <mergeCell ref="A92:H93"/>
    <mergeCell ref="C8:D8"/>
    <mergeCell ref="E8:H8"/>
    <mergeCell ref="A87:C87"/>
    <mergeCell ref="A88:B88"/>
    <mergeCell ref="A89:B89"/>
    <mergeCell ref="A90:C91"/>
    <mergeCell ref="E80:F80"/>
    <mergeCell ref="E81:F81"/>
    <mergeCell ref="A82:B82"/>
    <mergeCell ref="E82:F82"/>
    <mergeCell ref="E79:F79"/>
    <mergeCell ref="G79:H79"/>
    <mergeCell ref="C9:D9"/>
    <mergeCell ref="B26:C26"/>
    <mergeCell ref="E9:H9"/>
    <mergeCell ref="C10:D10"/>
    <mergeCell ref="E10:H10"/>
    <mergeCell ref="E11:H11"/>
    <mergeCell ref="E12:H12"/>
    <mergeCell ref="E13:H13"/>
    <mergeCell ref="E14:H14"/>
    <mergeCell ref="A9:B15"/>
    <mergeCell ref="E15:H15"/>
    <mergeCell ref="B16:C16"/>
    <mergeCell ref="B17:C17"/>
    <mergeCell ref="A1:H2"/>
    <mergeCell ref="A3:B8"/>
    <mergeCell ref="F3:G3"/>
    <mergeCell ref="F4:G4"/>
    <mergeCell ref="F5:G5"/>
    <mergeCell ref="E7:H7"/>
    <mergeCell ref="C7:D7"/>
  </mergeCells>
  <hyperlinks>
    <hyperlink ref="A9" r:id="rId1" xr:uid="{00000000-0004-0000-04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/>
  <headerFooter>
    <oddFooter>&amp;C000000&amp;P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D649A"/>
  </sheetPr>
  <dimension ref="A1:Y1000"/>
  <sheetViews>
    <sheetView showGridLines="0" workbookViewId="0">
      <selection sqref="A1:H2"/>
    </sheetView>
  </sheetViews>
  <sheetFormatPr baseColWidth="10" defaultColWidth="14.42578125" defaultRowHeight="15" customHeight="1" x14ac:dyDescent="0.25"/>
  <cols>
    <col min="1" max="1" width="10.7109375" customWidth="1"/>
    <col min="2" max="2" width="21.140625" customWidth="1"/>
    <col min="3" max="3" width="23.85546875" customWidth="1"/>
    <col min="4" max="4" width="5.7109375" style="331" customWidth="1"/>
    <col min="5" max="8" width="9.7109375" customWidth="1"/>
    <col min="9" max="9" width="11.42578125" customWidth="1"/>
    <col min="10" max="19" width="10.7109375" customWidth="1"/>
  </cols>
  <sheetData>
    <row r="1" spans="1:19" ht="15" customHeight="1" x14ac:dyDescent="0.25">
      <c r="A1" s="667" t="s">
        <v>2373</v>
      </c>
      <c r="B1" s="442"/>
      <c r="C1" s="442"/>
      <c r="D1" s="442"/>
      <c r="E1" s="442"/>
      <c r="F1" s="442"/>
      <c r="G1" s="442"/>
      <c r="H1" s="443"/>
      <c r="I1" s="296"/>
      <c r="J1" s="297"/>
      <c r="K1" s="297"/>
      <c r="L1" s="297"/>
      <c r="M1" s="297"/>
      <c r="N1" s="297"/>
      <c r="O1" s="297"/>
      <c r="P1" s="297"/>
      <c r="Q1" s="297"/>
      <c r="R1" s="297"/>
      <c r="S1" s="297"/>
    </row>
    <row r="2" spans="1:19" ht="18" customHeight="1" thickBot="1" x14ac:dyDescent="0.3">
      <c r="A2" s="444"/>
      <c r="B2" s="445"/>
      <c r="C2" s="445"/>
      <c r="D2" s="445"/>
      <c r="E2" s="445"/>
      <c r="F2" s="445"/>
      <c r="G2" s="445"/>
      <c r="H2" s="446"/>
      <c r="I2" s="296"/>
      <c r="J2" s="297"/>
      <c r="K2" s="297"/>
      <c r="L2" s="297"/>
      <c r="M2" s="297"/>
      <c r="N2" s="297"/>
      <c r="O2" s="297"/>
      <c r="P2" s="297"/>
      <c r="Q2" s="297"/>
      <c r="R2" s="297"/>
      <c r="S2" s="297"/>
    </row>
    <row r="3" spans="1:19" ht="15" customHeight="1" x14ac:dyDescent="0.25">
      <c r="A3" s="447"/>
      <c r="B3" s="448"/>
      <c r="C3" s="668" t="s">
        <v>2253</v>
      </c>
      <c r="D3" s="669"/>
      <c r="E3" s="2"/>
      <c r="F3" s="453" t="s">
        <v>0</v>
      </c>
      <c r="G3" s="454"/>
      <c r="H3" s="364"/>
      <c r="I3" s="296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x14ac:dyDescent="0.25">
      <c r="A4" s="449"/>
      <c r="B4" s="450"/>
      <c r="C4" s="670"/>
      <c r="D4" s="450"/>
      <c r="E4" s="4"/>
      <c r="F4" s="455" t="s">
        <v>1</v>
      </c>
      <c r="G4" s="456"/>
      <c r="H4" s="365"/>
      <c r="I4" s="296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1:19" x14ac:dyDescent="0.25">
      <c r="A5" s="449"/>
      <c r="B5" s="450"/>
      <c r="C5" s="670"/>
      <c r="D5" s="450"/>
      <c r="E5" s="4"/>
      <c r="F5" s="455" t="s">
        <v>2</v>
      </c>
      <c r="G5" s="456"/>
      <c r="H5" s="366"/>
      <c r="I5" s="296"/>
      <c r="J5" s="297"/>
      <c r="K5" s="297"/>
      <c r="L5" s="297"/>
      <c r="M5" s="297"/>
      <c r="N5" s="297"/>
      <c r="O5" s="297"/>
      <c r="P5" s="297"/>
      <c r="Q5" s="297"/>
      <c r="R5" s="297"/>
      <c r="S5" s="297"/>
    </row>
    <row r="6" spans="1:19" x14ac:dyDescent="0.25">
      <c r="A6" s="449"/>
      <c r="B6" s="450"/>
      <c r="C6" s="671"/>
      <c r="D6" s="452"/>
      <c r="E6" s="4"/>
      <c r="F6" s="4"/>
      <c r="G6" s="4"/>
      <c r="H6" s="7"/>
      <c r="I6" s="296"/>
      <c r="J6" s="297"/>
      <c r="K6" s="297"/>
      <c r="L6" s="297"/>
      <c r="M6" s="297"/>
      <c r="N6" s="297"/>
      <c r="O6" s="297"/>
      <c r="P6" s="297"/>
      <c r="Q6" s="297"/>
      <c r="R6" s="297"/>
      <c r="S6" s="297"/>
    </row>
    <row r="7" spans="1:19" x14ac:dyDescent="0.25">
      <c r="A7" s="449"/>
      <c r="B7" s="450"/>
      <c r="C7" s="461" t="s">
        <v>3</v>
      </c>
      <c r="D7" s="672"/>
      <c r="E7" s="457" t="s">
        <v>4</v>
      </c>
      <c r="F7" s="458"/>
      <c r="G7" s="458"/>
      <c r="H7" s="459"/>
      <c r="I7" s="296"/>
      <c r="J7" s="297"/>
      <c r="K7" s="297"/>
      <c r="L7" s="297"/>
      <c r="M7" s="297"/>
      <c r="N7" s="297"/>
      <c r="O7" s="297"/>
      <c r="P7" s="297"/>
      <c r="Q7" s="297"/>
      <c r="R7" s="297"/>
      <c r="S7" s="297"/>
    </row>
    <row r="8" spans="1:19" x14ac:dyDescent="0.25">
      <c r="A8" s="451"/>
      <c r="B8" s="452"/>
      <c r="C8" s="472" t="s">
        <v>2254</v>
      </c>
      <c r="D8" s="473"/>
      <c r="E8" s="465" t="s">
        <v>2255</v>
      </c>
      <c r="F8" s="466"/>
      <c r="G8" s="466"/>
      <c r="H8" s="467"/>
      <c r="I8" s="296"/>
      <c r="J8" s="297"/>
      <c r="K8" s="297"/>
      <c r="L8" s="297"/>
      <c r="M8" s="297"/>
      <c r="N8" s="297"/>
      <c r="O8" s="297"/>
      <c r="P8" s="297"/>
      <c r="Q8" s="297"/>
      <c r="R8" s="297"/>
      <c r="S8" s="297"/>
    </row>
    <row r="9" spans="1:19" ht="15" customHeight="1" x14ac:dyDescent="0.25">
      <c r="A9" s="460" t="s">
        <v>7</v>
      </c>
      <c r="B9" s="448"/>
      <c r="C9" s="463" t="s">
        <v>2256</v>
      </c>
      <c r="D9" s="464"/>
      <c r="E9" s="465" t="s">
        <v>2257</v>
      </c>
      <c r="F9" s="466"/>
      <c r="G9" s="466"/>
      <c r="H9" s="467"/>
      <c r="I9" s="296"/>
      <c r="J9" s="297"/>
      <c r="K9" s="297"/>
      <c r="L9" s="297"/>
      <c r="O9" s="297"/>
      <c r="P9" s="297"/>
      <c r="Q9" s="297"/>
      <c r="R9" s="297"/>
      <c r="S9" s="297"/>
    </row>
    <row r="10" spans="1:19" x14ac:dyDescent="0.25">
      <c r="A10" s="449"/>
      <c r="B10" s="450"/>
      <c r="C10" s="463" t="s">
        <v>2258</v>
      </c>
      <c r="D10" s="464"/>
      <c r="E10" s="465" t="s">
        <v>2259</v>
      </c>
      <c r="F10" s="466"/>
      <c r="G10" s="466"/>
      <c r="H10" s="467"/>
      <c r="I10" s="296"/>
      <c r="J10" s="297"/>
      <c r="K10" s="297"/>
      <c r="L10" s="297"/>
      <c r="O10" s="297"/>
      <c r="P10" s="297"/>
      <c r="Q10" s="297"/>
      <c r="R10" s="297"/>
      <c r="S10" s="297"/>
    </row>
    <row r="11" spans="1:19" x14ac:dyDescent="0.25">
      <c r="A11" s="449"/>
      <c r="B11" s="450"/>
      <c r="C11" s="367" t="s">
        <v>2260</v>
      </c>
      <c r="D11" s="368"/>
      <c r="E11" s="465" t="s">
        <v>2261</v>
      </c>
      <c r="F11" s="466"/>
      <c r="G11" s="466"/>
      <c r="H11" s="467"/>
      <c r="I11" s="296"/>
      <c r="J11" s="297"/>
      <c r="K11" s="297"/>
      <c r="L11" s="297"/>
      <c r="O11" s="297"/>
      <c r="P11" s="297"/>
      <c r="Q11" s="297"/>
      <c r="R11" s="297"/>
      <c r="S11" s="297"/>
    </row>
    <row r="12" spans="1:19" x14ac:dyDescent="0.25">
      <c r="A12" s="449"/>
      <c r="B12" s="450"/>
      <c r="C12" s="369" t="s">
        <v>2262</v>
      </c>
      <c r="D12" s="370"/>
      <c r="E12" s="468" t="s">
        <v>2263</v>
      </c>
      <c r="F12" s="466"/>
      <c r="G12" s="466"/>
      <c r="H12" s="467"/>
      <c r="I12" s="296"/>
      <c r="J12" s="297"/>
      <c r="K12" s="297"/>
      <c r="L12" s="297"/>
      <c r="O12" s="297"/>
      <c r="P12" s="297"/>
      <c r="Q12" s="297"/>
      <c r="R12" s="297"/>
      <c r="S12" s="297"/>
    </row>
    <row r="13" spans="1:19" x14ac:dyDescent="0.25">
      <c r="A13" s="449"/>
      <c r="B13" s="450"/>
      <c r="C13" s="367" t="s">
        <v>2264</v>
      </c>
      <c r="D13" s="368"/>
      <c r="E13" s="465" t="s">
        <v>2265</v>
      </c>
      <c r="F13" s="466"/>
      <c r="G13" s="466"/>
      <c r="H13" s="467"/>
      <c r="I13" s="296"/>
      <c r="J13" s="297"/>
      <c r="K13" s="297"/>
      <c r="L13" s="297"/>
      <c r="M13" s="297"/>
      <c r="N13" s="297"/>
      <c r="O13" s="297"/>
      <c r="P13" s="297"/>
      <c r="Q13" s="297"/>
      <c r="R13" s="297"/>
      <c r="S13" s="297"/>
    </row>
    <row r="14" spans="1:19" x14ac:dyDescent="0.25">
      <c r="A14" s="449"/>
      <c r="B14" s="450"/>
      <c r="C14" s="367" t="s">
        <v>2266</v>
      </c>
      <c r="D14" s="368"/>
      <c r="E14" s="465" t="s">
        <v>2267</v>
      </c>
      <c r="F14" s="466"/>
      <c r="G14" s="466"/>
      <c r="H14" s="467"/>
      <c r="I14" s="296"/>
      <c r="J14" s="297"/>
      <c r="K14" s="297"/>
      <c r="L14" s="297"/>
      <c r="M14" s="297"/>
      <c r="N14" s="297"/>
      <c r="O14" s="297"/>
      <c r="P14" s="297"/>
      <c r="Q14" s="297"/>
      <c r="R14" s="297"/>
      <c r="S14" s="297"/>
    </row>
    <row r="15" spans="1:19" ht="15.75" thickBot="1" x14ac:dyDescent="0.3">
      <c r="A15" s="451"/>
      <c r="B15" s="452"/>
      <c r="C15" s="367" t="s">
        <v>2268</v>
      </c>
      <c r="D15" s="368"/>
      <c r="E15" s="469" t="s">
        <v>2269</v>
      </c>
      <c r="F15" s="470"/>
      <c r="G15" s="470"/>
      <c r="H15" s="471"/>
      <c r="I15" s="296"/>
      <c r="J15" s="297"/>
      <c r="K15" s="297"/>
      <c r="L15" s="297"/>
      <c r="M15" s="297"/>
      <c r="N15" s="297"/>
      <c r="O15" s="297"/>
      <c r="P15" s="297"/>
      <c r="Q15" s="297"/>
      <c r="R15" s="297"/>
      <c r="S15" s="297"/>
    </row>
    <row r="16" spans="1:19" ht="15.75" thickBot="1" x14ac:dyDescent="0.3">
      <c r="A16" s="298" t="s">
        <v>22</v>
      </c>
      <c r="B16" s="666" t="s">
        <v>23</v>
      </c>
      <c r="C16" s="438"/>
      <c r="D16" s="337" t="s">
        <v>24</v>
      </c>
      <c r="E16" s="299" t="s">
        <v>25</v>
      </c>
      <c r="F16" s="299" t="s">
        <v>26</v>
      </c>
      <c r="G16" s="300" t="s">
        <v>27</v>
      </c>
      <c r="H16" s="301" t="s">
        <v>28</v>
      </c>
      <c r="I16" s="296"/>
      <c r="J16" s="297"/>
      <c r="K16" s="297"/>
      <c r="L16" s="297"/>
      <c r="M16" s="297"/>
      <c r="N16" s="297"/>
      <c r="O16" s="297"/>
      <c r="P16" s="297"/>
      <c r="Q16" s="297"/>
      <c r="R16" s="297"/>
      <c r="S16" s="297"/>
    </row>
    <row r="17" spans="1:19" x14ac:dyDescent="0.25">
      <c r="A17" s="302" t="s">
        <v>2270</v>
      </c>
      <c r="B17" s="663" t="s">
        <v>2271</v>
      </c>
      <c r="C17" s="664"/>
      <c r="D17" s="327">
        <v>0</v>
      </c>
      <c r="E17" s="303">
        <v>5.08</v>
      </c>
      <c r="F17" s="304">
        <v>6.1</v>
      </c>
      <c r="G17" s="305">
        <f t="shared" ref="G17:G59" si="0">D17*E17</f>
        <v>0</v>
      </c>
      <c r="H17" s="306">
        <f t="shared" ref="H17:H59" si="1">F17*D17</f>
        <v>0</v>
      </c>
      <c r="I17" s="296"/>
      <c r="J17" s="297"/>
      <c r="K17" s="297"/>
      <c r="L17" s="297"/>
      <c r="M17" s="297"/>
      <c r="N17" s="297"/>
      <c r="O17" s="297"/>
      <c r="P17" s="297"/>
      <c r="Q17" s="297"/>
      <c r="R17" s="297"/>
      <c r="S17" s="297"/>
    </row>
    <row r="18" spans="1:19" x14ac:dyDescent="0.25">
      <c r="A18" s="307" t="s">
        <v>2272</v>
      </c>
      <c r="B18" s="308" t="s">
        <v>2273</v>
      </c>
      <c r="C18" s="309"/>
      <c r="D18" s="338">
        <v>0</v>
      </c>
      <c r="E18" s="305">
        <v>21.17</v>
      </c>
      <c r="F18" s="310">
        <v>25.4</v>
      </c>
      <c r="G18" s="305">
        <f>D18*E18</f>
        <v>0</v>
      </c>
      <c r="H18" s="311">
        <f t="shared" si="1"/>
        <v>0</v>
      </c>
      <c r="I18" s="296"/>
      <c r="J18" s="297"/>
      <c r="K18" s="297"/>
      <c r="L18" s="297"/>
      <c r="M18" s="297"/>
      <c r="N18" s="297"/>
      <c r="O18" s="297"/>
      <c r="P18" s="297"/>
      <c r="Q18" s="297"/>
      <c r="R18" s="297"/>
      <c r="S18" s="297"/>
    </row>
    <row r="19" spans="1:19" x14ac:dyDescent="0.25">
      <c r="A19" s="307" t="s">
        <v>2274</v>
      </c>
      <c r="B19" s="308" t="s">
        <v>2275</v>
      </c>
      <c r="C19" s="309"/>
      <c r="D19" s="338">
        <v>0</v>
      </c>
      <c r="E19" s="305">
        <v>21.17</v>
      </c>
      <c r="F19" s="310">
        <v>25.4</v>
      </c>
      <c r="G19" s="305">
        <f t="shared" si="0"/>
        <v>0</v>
      </c>
      <c r="H19" s="311">
        <f t="shared" si="1"/>
        <v>0</v>
      </c>
      <c r="I19" s="296"/>
      <c r="J19" s="297"/>
      <c r="K19" s="297"/>
      <c r="L19" s="297"/>
      <c r="M19" s="297"/>
      <c r="N19" s="297"/>
      <c r="O19" s="297"/>
      <c r="P19" s="297"/>
      <c r="Q19" s="297"/>
      <c r="R19" s="297"/>
      <c r="S19" s="297"/>
    </row>
    <row r="20" spans="1:19" x14ac:dyDescent="0.25">
      <c r="A20" s="307" t="s">
        <v>2276</v>
      </c>
      <c r="B20" s="661" t="s">
        <v>2277</v>
      </c>
      <c r="C20" s="430"/>
      <c r="D20" s="338">
        <v>0</v>
      </c>
      <c r="E20" s="305">
        <v>16.579999999999998</v>
      </c>
      <c r="F20" s="310">
        <v>19.899999999999999</v>
      </c>
      <c r="G20" s="305">
        <f t="shared" si="0"/>
        <v>0</v>
      </c>
      <c r="H20" s="311">
        <f t="shared" si="1"/>
        <v>0</v>
      </c>
      <c r="I20" s="296"/>
      <c r="J20" s="297"/>
      <c r="K20" s="297"/>
      <c r="L20" s="297"/>
      <c r="M20" s="297"/>
      <c r="N20" s="297"/>
      <c r="O20" s="297"/>
      <c r="P20" s="297"/>
      <c r="Q20" s="297"/>
      <c r="R20" s="297"/>
      <c r="S20" s="297"/>
    </row>
    <row r="21" spans="1:19" ht="15.75" customHeight="1" x14ac:dyDescent="0.25">
      <c r="A21" s="307" t="s">
        <v>2278</v>
      </c>
      <c r="B21" s="661" t="s">
        <v>2279</v>
      </c>
      <c r="C21" s="430"/>
      <c r="D21" s="338">
        <v>0</v>
      </c>
      <c r="E21" s="305">
        <v>19.920000000000002</v>
      </c>
      <c r="F21" s="310">
        <v>23.9</v>
      </c>
      <c r="G21" s="305">
        <f t="shared" si="0"/>
        <v>0</v>
      </c>
      <c r="H21" s="311">
        <f t="shared" si="1"/>
        <v>0</v>
      </c>
      <c r="I21" s="296"/>
      <c r="J21" s="297"/>
      <c r="K21" s="297"/>
      <c r="L21" s="297"/>
      <c r="M21" s="297"/>
      <c r="N21" s="297"/>
      <c r="O21" s="297"/>
      <c r="P21" s="297"/>
      <c r="Q21" s="297"/>
      <c r="R21" s="297"/>
      <c r="S21" s="297"/>
    </row>
    <row r="22" spans="1:19" ht="15.75" customHeight="1" x14ac:dyDescent="0.25">
      <c r="A22" s="307" t="s">
        <v>2280</v>
      </c>
      <c r="B22" s="308" t="s">
        <v>2281</v>
      </c>
      <c r="C22" s="309"/>
      <c r="D22" s="338">
        <v>0</v>
      </c>
      <c r="E22" s="305">
        <v>16.579999999999998</v>
      </c>
      <c r="F22" s="310">
        <v>19.899999999999999</v>
      </c>
      <c r="G22" s="305">
        <f t="shared" si="0"/>
        <v>0</v>
      </c>
      <c r="H22" s="311">
        <f t="shared" si="1"/>
        <v>0</v>
      </c>
      <c r="I22" s="296"/>
      <c r="J22" s="297"/>
      <c r="K22" s="297"/>
      <c r="L22" s="297"/>
      <c r="M22" s="297"/>
      <c r="N22" s="297"/>
      <c r="O22" s="297"/>
      <c r="P22" s="297"/>
      <c r="Q22" s="297"/>
      <c r="R22" s="297"/>
      <c r="S22" s="297"/>
    </row>
    <row r="23" spans="1:19" ht="15.75" customHeight="1" x14ac:dyDescent="0.25">
      <c r="A23" s="307" t="s">
        <v>2282</v>
      </c>
      <c r="B23" s="308" t="s">
        <v>2283</v>
      </c>
      <c r="C23" s="309"/>
      <c r="D23" s="338">
        <v>0</v>
      </c>
      <c r="E23" s="305">
        <v>16.579999999999998</v>
      </c>
      <c r="F23" s="310">
        <v>19.899999999999999</v>
      </c>
      <c r="G23" s="305">
        <f t="shared" si="0"/>
        <v>0</v>
      </c>
      <c r="H23" s="311">
        <f t="shared" si="1"/>
        <v>0</v>
      </c>
      <c r="I23" s="296"/>
      <c r="J23" s="297"/>
      <c r="K23" s="297"/>
      <c r="L23" s="297"/>
      <c r="M23" s="297"/>
      <c r="N23" s="297"/>
      <c r="O23" s="297"/>
      <c r="P23" s="297"/>
      <c r="Q23" s="297"/>
      <c r="R23" s="297"/>
      <c r="S23" s="297"/>
    </row>
    <row r="24" spans="1:19" ht="15.75" customHeight="1" x14ac:dyDescent="0.25">
      <c r="A24" s="417" t="s">
        <v>2284</v>
      </c>
      <c r="B24" s="665" t="s">
        <v>2285</v>
      </c>
      <c r="C24" s="430"/>
      <c r="D24" s="418">
        <v>0</v>
      </c>
      <c r="E24" s="419">
        <v>38.24</v>
      </c>
      <c r="F24" s="420">
        <v>47.8</v>
      </c>
      <c r="G24" s="421">
        <f t="shared" si="0"/>
        <v>0</v>
      </c>
      <c r="H24" s="422">
        <f t="shared" si="1"/>
        <v>0</v>
      </c>
      <c r="I24" s="296"/>
      <c r="J24" s="297"/>
      <c r="K24" s="297"/>
      <c r="L24" s="297"/>
      <c r="M24" s="297"/>
      <c r="N24" s="297"/>
      <c r="O24" s="297"/>
      <c r="P24" s="297"/>
      <c r="Q24" s="297"/>
      <c r="R24" s="297"/>
      <c r="S24" s="297"/>
    </row>
    <row r="25" spans="1:19" ht="15.75" customHeight="1" x14ac:dyDescent="0.25">
      <c r="A25" s="307" t="s">
        <v>2286</v>
      </c>
      <c r="B25" s="308" t="s">
        <v>2287</v>
      </c>
      <c r="C25" s="309"/>
      <c r="D25" s="338">
        <v>0</v>
      </c>
      <c r="E25" s="305">
        <v>21.58</v>
      </c>
      <c r="F25" s="310">
        <v>25.9</v>
      </c>
      <c r="G25" s="305">
        <f t="shared" si="0"/>
        <v>0</v>
      </c>
      <c r="H25" s="311">
        <f t="shared" si="1"/>
        <v>0</v>
      </c>
      <c r="I25" s="296"/>
      <c r="J25" s="297"/>
      <c r="K25" s="297"/>
      <c r="L25" s="297"/>
      <c r="M25" s="297"/>
      <c r="N25" s="297"/>
      <c r="O25" s="297"/>
      <c r="P25" s="297"/>
      <c r="Q25" s="297"/>
      <c r="R25" s="297"/>
      <c r="S25" s="297"/>
    </row>
    <row r="26" spans="1:19" ht="15.75" customHeight="1" x14ac:dyDescent="0.25">
      <c r="A26" s="307" t="s">
        <v>2288</v>
      </c>
      <c r="B26" s="308" t="s">
        <v>2289</v>
      </c>
      <c r="C26" s="309"/>
      <c r="D26" s="338">
        <v>0</v>
      </c>
      <c r="E26" s="305">
        <v>17.420000000000002</v>
      </c>
      <c r="F26" s="310">
        <v>20.9</v>
      </c>
      <c r="G26" s="305">
        <f t="shared" si="0"/>
        <v>0</v>
      </c>
      <c r="H26" s="311">
        <f t="shared" si="1"/>
        <v>0</v>
      </c>
      <c r="I26" s="296"/>
      <c r="J26" s="297"/>
      <c r="K26" s="297"/>
      <c r="L26" s="297"/>
      <c r="M26" s="297"/>
      <c r="N26" s="297"/>
      <c r="O26" s="297"/>
      <c r="P26" s="297"/>
      <c r="Q26" s="297"/>
      <c r="R26" s="297"/>
      <c r="S26" s="297"/>
    </row>
    <row r="27" spans="1:19" ht="15.75" customHeight="1" x14ac:dyDescent="0.25">
      <c r="A27" s="307" t="s">
        <v>2290</v>
      </c>
      <c r="B27" s="308" t="s">
        <v>2291</v>
      </c>
      <c r="C27" s="309"/>
      <c r="D27" s="338">
        <v>0</v>
      </c>
      <c r="E27" s="305">
        <v>25.33</v>
      </c>
      <c r="F27" s="310">
        <v>30.4</v>
      </c>
      <c r="G27" s="305">
        <f t="shared" si="0"/>
        <v>0</v>
      </c>
      <c r="H27" s="311">
        <f t="shared" si="1"/>
        <v>0</v>
      </c>
      <c r="I27" s="296"/>
      <c r="J27" s="297"/>
      <c r="K27" s="297"/>
      <c r="L27" s="297"/>
      <c r="M27" s="297"/>
      <c r="N27" s="297"/>
      <c r="O27" s="297"/>
      <c r="P27" s="297"/>
      <c r="Q27" s="297"/>
      <c r="R27" s="297"/>
      <c r="S27" s="297"/>
    </row>
    <row r="28" spans="1:19" ht="15.75" customHeight="1" x14ac:dyDescent="0.25">
      <c r="A28" s="307" t="s">
        <v>2292</v>
      </c>
      <c r="B28" s="308" t="s">
        <v>2293</v>
      </c>
      <c r="C28" s="309"/>
      <c r="D28" s="338">
        <v>0</v>
      </c>
      <c r="E28" s="305">
        <v>21.17</v>
      </c>
      <c r="F28" s="310">
        <v>25.4</v>
      </c>
      <c r="G28" s="305">
        <f t="shared" si="0"/>
        <v>0</v>
      </c>
      <c r="H28" s="311">
        <f t="shared" si="1"/>
        <v>0</v>
      </c>
      <c r="I28" s="296"/>
      <c r="J28" s="297"/>
      <c r="K28" s="297"/>
      <c r="L28" s="297"/>
      <c r="M28" s="297"/>
      <c r="N28" s="297"/>
      <c r="O28" s="297"/>
      <c r="P28" s="297"/>
      <c r="Q28" s="297"/>
      <c r="R28" s="297"/>
      <c r="S28" s="297"/>
    </row>
    <row r="29" spans="1:19" ht="15.75" customHeight="1" x14ac:dyDescent="0.25">
      <c r="A29" s="307" t="s">
        <v>2294</v>
      </c>
      <c r="B29" s="308" t="s">
        <v>2295</v>
      </c>
      <c r="C29" s="309"/>
      <c r="D29" s="338">
        <v>0</v>
      </c>
      <c r="E29" s="305">
        <v>19.920000000000002</v>
      </c>
      <c r="F29" s="310">
        <v>23.9</v>
      </c>
      <c r="G29" s="305">
        <f t="shared" si="0"/>
        <v>0</v>
      </c>
      <c r="H29" s="311">
        <f t="shared" si="1"/>
        <v>0</v>
      </c>
      <c r="I29" s="296"/>
      <c r="J29" s="297"/>
      <c r="K29" s="297"/>
      <c r="L29" s="297"/>
      <c r="M29" s="297"/>
      <c r="N29" s="297"/>
      <c r="O29" s="297"/>
      <c r="P29" s="297"/>
      <c r="Q29" s="297"/>
      <c r="R29" s="297"/>
      <c r="S29" s="297"/>
    </row>
    <row r="30" spans="1:19" ht="15.75" customHeight="1" x14ac:dyDescent="0.25">
      <c r="A30" s="307" t="s">
        <v>2296</v>
      </c>
      <c r="B30" s="308" t="s">
        <v>2297</v>
      </c>
      <c r="C30" s="309"/>
      <c r="D30" s="338">
        <v>0</v>
      </c>
      <c r="E30" s="305">
        <v>19.920000000000002</v>
      </c>
      <c r="F30" s="310">
        <v>23.9</v>
      </c>
      <c r="G30" s="305">
        <f t="shared" si="0"/>
        <v>0</v>
      </c>
      <c r="H30" s="311">
        <f t="shared" si="1"/>
        <v>0</v>
      </c>
      <c r="I30" s="296"/>
      <c r="J30" s="297"/>
      <c r="K30" s="297"/>
      <c r="L30" s="297"/>
      <c r="M30" s="297"/>
      <c r="N30" s="297"/>
      <c r="O30" s="297"/>
      <c r="P30" s="297"/>
      <c r="Q30" s="297"/>
      <c r="R30" s="297"/>
      <c r="S30" s="297"/>
    </row>
    <row r="31" spans="1:19" ht="15.75" customHeight="1" x14ac:dyDescent="0.25">
      <c r="A31" s="307" t="s">
        <v>2298</v>
      </c>
      <c r="B31" s="661" t="s">
        <v>2299</v>
      </c>
      <c r="C31" s="430"/>
      <c r="D31" s="338">
        <v>0</v>
      </c>
      <c r="E31" s="305">
        <v>17.420000000000002</v>
      </c>
      <c r="F31" s="310">
        <v>20.9</v>
      </c>
      <c r="G31" s="305">
        <f t="shared" si="0"/>
        <v>0</v>
      </c>
      <c r="H31" s="311">
        <f t="shared" si="1"/>
        <v>0</v>
      </c>
      <c r="I31" s="296"/>
      <c r="J31" s="297"/>
      <c r="K31" s="297"/>
      <c r="L31" s="297"/>
      <c r="M31" s="297"/>
      <c r="N31" s="297"/>
      <c r="O31" s="297"/>
      <c r="P31" s="297"/>
      <c r="Q31" s="297"/>
      <c r="R31" s="297"/>
      <c r="S31" s="297"/>
    </row>
    <row r="32" spans="1:19" ht="15.75" customHeight="1" x14ac:dyDescent="0.25">
      <c r="A32" s="307" t="s">
        <v>2300</v>
      </c>
      <c r="B32" s="308" t="s">
        <v>2301</v>
      </c>
      <c r="C32" s="309"/>
      <c r="D32" s="338">
        <v>0</v>
      </c>
      <c r="E32" s="305">
        <v>16.579999999999998</v>
      </c>
      <c r="F32" s="310">
        <v>19.899999999999999</v>
      </c>
      <c r="G32" s="305">
        <f t="shared" si="0"/>
        <v>0</v>
      </c>
      <c r="H32" s="311">
        <f t="shared" si="1"/>
        <v>0</v>
      </c>
      <c r="I32" s="296"/>
      <c r="J32" s="297"/>
      <c r="K32" s="297"/>
      <c r="L32" s="297"/>
      <c r="M32" s="297"/>
      <c r="N32" s="297"/>
      <c r="O32" s="297"/>
      <c r="P32" s="297"/>
      <c r="Q32" s="297"/>
      <c r="R32" s="297"/>
      <c r="S32" s="297"/>
    </row>
    <row r="33" spans="1:19" ht="15.75" customHeight="1" x14ac:dyDescent="0.25">
      <c r="A33" s="307" t="s">
        <v>2302</v>
      </c>
      <c r="B33" s="308" t="s">
        <v>2303</v>
      </c>
      <c r="C33" s="309"/>
      <c r="D33" s="338">
        <v>0</v>
      </c>
      <c r="E33" s="305">
        <v>15.75</v>
      </c>
      <c r="F33" s="310">
        <v>18.899999999999999</v>
      </c>
      <c r="G33" s="305">
        <f t="shared" si="0"/>
        <v>0</v>
      </c>
      <c r="H33" s="311">
        <f t="shared" si="1"/>
        <v>0</v>
      </c>
      <c r="I33" s="296"/>
      <c r="J33" s="297"/>
      <c r="K33" s="297"/>
      <c r="L33" s="297"/>
      <c r="M33" s="297"/>
      <c r="N33" s="297"/>
      <c r="O33" s="297"/>
      <c r="P33" s="297"/>
      <c r="Q33" s="297"/>
      <c r="R33" s="297"/>
      <c r="S33" s="297"/>
    </row>
    <row r="34" spans="1:19" ht="15.75" customHeight="1" x14ac:dyDescent="0.25">
      <c r="A34" s="307" t="s">
        <v>2304</v>
      </c>
      <c r="B34" s="661" t="s">
        <v>2305</v>
      </c>
      <c r="C34" s="430"/>
      <c r="D34" s="338">
        <v>0</v>
      </c>
      <c r="E34" s="305">
        <v>8.67</v>
      </c>
      <c r="F34" s="310">
        <v>10.4</v>
      </c>
      <c r="G34" s="305">
        <f t="shared" si="0"/>
        <v>0</v>
      </c>
      <c r="H34" s="311">
        <f t="shared" si="1"/>
        <v>0</v>
      </c>
      <c r="I34" s="296"/>
      <c r="J34" s="297"/>
      <c r="K34" s="297"/>
      <c r="L34" s="297"/>
      <c r="M34" s="297"/>
      <c r="N34" s="297"/>
      <c r="O34" s="297"/>
      <c r="P34" s="297"/>
      <c r="Q34" s="297"/>
      <c r="R34" s="297"/>
      <c r="S34" s="297"/>
    </row>
    <row r="35" spans="1:19" ht="15.75" customHeight="1" x14ac:dyDescent="0.25">
      <c r="A35" s="307" t="s">
        <v>2306</v>
      </c>
      <c r="B35" s="308" t="s">
        <v>2307</v>
      </c>
      <c r="C35" s="309"/>
      <c r="D35" s="338">
        <v>0</v>
      </c>
      <c r="E35" s="305">
        <v>3.33</v>
      </c>
      <c r="F35" s="310">
        <v>3.99</v>
      </c>
      <c r="G35" s="305">
        <f t="shared" si="0"/>
        <v>0</v>
      </c>
      <c r="H35" s="311">
        <f t="shared" si="1"/>
        <v>0</v>
      </c>
      <c r="I35" s="296"/>
      <c r="J35" s="297"/>
      <c r="K35" s="297"/>
      <c r="L35" s="297"/>
      <c r="M35" s="297"/>
      <c r="N35" s="297"/>
      <c r="O35" s="297"/>
      <c r="P35" s="297"/>
      <c r="Q35" s="297"/>
      <c r="R35" s="297"/>
      <c r="S35" s="297"/>
    </row>
    <row r="36" spans="1:19" ht="15.75" customHeight="1" x14ac:dyDescent="0.25">
      <c r="A36" s="307" t="s">
        <v>2308</v>
      </c>
      <c r="B36" s="308" t="s">
        <v>2309</v>
      </c>
      <c r="C36" s="309"/>
      <c r="D36" s="338">
        <v>0</v>
      </c>
      <c r="E36" s="305">
        <v>15.75</v>
      </c>
      <c r="F36" s="310">
        <v>18.899999999999999</v>
      </c>
      <c r="G36" s="305">
        <f t="shared" si="0"/>
        <v>0</v>
      </c>
      <c r="H36" s="311">
        <f t="shared" si="1"/>
        <v>0</v>
      </c>
      <c r="I36" s="296"/>
      <c r="J36" s="297"/>
      <c r="K36" s="297"/>
      <c r="L36" s="297"/>
      <c r="M36" s="297"/>
      <c r="N36" s="297"/>
      <c r="O36" s="297"/>
      <c r="P36" s="297"/>
      <c r="Q36" s="297"/>
      <c r="R36" s="297"/>
      <c r="S36" s="297"/>
    </row>
    <row r="37" spans="1:19" ht="15.75" customHeight="1" x14ac:dyDescent="0.25">
      <c r="A37" s="307" t="s">
        <v>2310</v>
      </c>
      <c r="B37" s="661" t="s">
        <v>2311</v>
      </c>
      <c r="C37" s="430"/>
      <c r="D37" s="338">
        <v>0</v>
      </c>
      <c r="E37" s="305">
        <v>16.579999999999998</v>
      </c>
      <c r="F37" s="310">
        <v>19.899999999999999</v>
      </c>
      <c r="G37" s="305">
        <f t="shared" si="0"/>
        <v>0</v>
      </c>
      <c r="H37" s="311">
        <f t="shared" si="1"/>
        <v>0</v>
      </c>
      <c r="I37" s="296"/>
      <c r="J37" s="297"/>
      <c r="K37" s="297"/>
      <c r="L37" s="297"/>
      <c r="M37" s="297"/>
      <c r="N37" s="297"/>
      <c r="O37" s="297"/>
      <c r="P37" s="297"/>
      <c r="Q37" s="297"/>
      <c r="R37" s="297"/>
      <c r="S37" s="297"/>
    </row>
    <row r="38" spans="1:19" ht="15.75" customHeight="1" x14ac:dyDescent="0.25">
      <c r="A38" s="307" t="s">
        <v>2312</v>
      </c>
      <c r="B38" s="661" t="s">
        <v>2313</v>
      </c>
      <c r="C38" s="430"/>
      <c r="D38" s="338">
        <v>0</v>
      </c>
      <c r="E38" s="305">
        <v>15.75</v>
      </c>
      <c r="F38" s="310">
        <v>18.899999999999999</v>
      </c>
      <c r="G38" s="305">
        <f t="shared" si="0"/>
        <v>0</v>
      </c>
      <c r="H38" s="311">
        <f t="shared" si="1"/>
        <v>0</v>
      </c>
      <c r="I38" s="296"/>
      <c r="J38" s="297"/>
      <c r="K38" s="297"/>
      <c r="L38" s="297"/>
      <c r="M38" s="297"/>
      <c r="N38" s="297"/>
      <c r="O38" s="297"/>
      <c r="P38" s="297"/>
      <c r="Q38" s="297"/>
      <c r="R38" s="297"/>
      <c r="S38" s="297"/>
    </row>
    <row r="39" spans="1:19" ht="15.75" customHeight="1" x14ac:dyDescent="0.25">
      <c r="A39" s="307" t="s">
        <v>2314</v>
      </c>
      <c r="B39" s="661" t="s">
        <v>2315</v>
      </c>
      <c r="C39" s="430"/>
      <c r="D39" s="338">
        <v>0</v>
      </c>
      <c r="E39" s="305">
        <v>15.75</v>
      </c>
      <c r="F39" s="310">
        <v>18.899999999999999</v>
      </c>
      <c r="G39" s="305">
        <f t="shared" si="0"/>
        <v>0</v>
      </c>
      <c r="H39" s="311">
        <f t="shared" si="1"/>
        <v>0</v>
      </c>
      <c r="I39" s="296"/>
      <c r="J39" s="297"/>
      <c r="K39" s="297"/>
      <c r="L39" s="297"/>
      <c r="M39" s="297"/>
      <c r="N39" s="297"/>
      <c r="O39" s="297"/>
      <c r="P39" s="297"/>
      <c r="Q39" s="297"/>
      <c r="R39" s="297"/>
      <c r="S39" s="297"/>
    </row>
    <row r="40" spans="1:19" ht="15.75" customHeight="1" x14ac:dyDescent="0.25">
      <c r="A40" s="307" t="s">
        <v>2316</v>
      </c>
      <c r="B40" s="661" t="s">
        <v>2317</v>
      </c>
      <c r="C40" s="430"/>
      <c r="D40" s="338">
        <v>0</v>
      </c>
      <c r="E40" s="305">
        <v>11.17</v>
      </c>
      <c r="F40" s="310">
        <v>13.4</v>
      </c>
      <c r="G40" s="305">
        <f t="shared" si="0"/>
        <v>0</v>
      </c>
      <c r="H40" s="311">
        <f t="shared" si="1"/>
        <v>0</v>
      </c>
      <c r="I40" s="296"/>
      <c r="J40" s="297"/>
      <c r="K40" s="297"/>
      <c r="L40" s="297"/>
      <c r="M40" s="297"/>
      <c r="N40" s="297"/>
      <c r="O40" s="297"/>
      <c r="P40" s="297"/>
      <c r="Q40" s="297"/>
      <c r="R40" s="297"/>
      <c r="S40" s="297"/>
    </row>
    <row r="41" spans="1:19" ht="15.75" customHeight="1" x14ac:dyDescent="0.25">
      <c r="A41" s="307" t="s">
        <v>2318</v>
      </c>
      <c r="B41" s="661" t="s">
        <v>2319</v>
      </c>
      <c r="C41" s="430"/>
      <c r="D41" s="338">
        <v>0</v>
      </c>
      <c r="E41" s="305">
        <v>11.25</v>
      </c>
      <c r="F41" s="310">
        <v>13.5</v>
      </c>
      <c r="G41" s="305">
        <f t="shared" si="0"/>
        <v>0</v>
      </c>
      <c r="H41" s="311">
        <f t="shared" si="1"/>
        <v>0</v>
      </c>
      <c r="I41" s="296"/>
      <c r="J41" s="297"/>
      <c r="K41" s="297"/>
      <c r="L41" s="297"/>
      <c r="M41" s="297"/>
      <c r="N41" s="297"/>
      <c r="O41" s="297"/>
      <c r="P41" s="297"/>
      <c r="Q41" s="297"/>
      <c r="R41" s="297"/>
      <c r="S41" s="297"/>
    </row>
    <row r="42" spans="1:19" ht="15.75" customHeight="1" x14ac:dyDescent="0.25">
      <c r="A42" s="312" t="s">
        <v>2320</v>
      </c>
      <c r="B42" s="309" t="s">
        <v>2321</v>
      </c>
      <c r="C42" s="309"/>
      <c r="D42" s="338">
        <v>0</v>
      </c>
      <c r="E42" s="305">
        <v>6.67</v>
      </c>
      <c r="F42" s="310">
        <v>8</v>
      </c>
      <c r="G42" s="305">
        <f t="shared" si="0"/>
        <v>0</v>
      </c>
      <c r="H42" s="311">
        <f t="shared" si="1"/>
        <v>0</v>
      </c>
      <c r="I42" s="296"/>
      <c r="J42" s="297"/>
      <c r="K42" s="297"/>
      <c r="L42" s="297"/>
      <c r="M42" s="297"/>
      <c r="N42" s="297"/>
      <c r="O42" s="297"/>
      <c r="P42" s="297"/>
      <c r="Q42" s="297"/>
      <c r="R42" s="297"/>
      <c r="S42" s="297"/>
    </row>
    <row r="43" spans="1:19" ht="15.75" customHeight="1" x14ac:dyDescent="0.25">
      <c r="A43" s="312" t="s">
        <v>2322</v>
      </c>
      <c r="B43" s="309" t="s">
        <v>2323</v>
      </c>
      <c r="C43" s="309"/>
      <c r="D43" s="338">
        <v>0</v>
      </c>
      <c r="E43" s="305">
        <v>6.67</v>
      </c>
      <c r="F43" s="310">
        <v>8</v>
      </c>
      <c r="G43" s="305">
        <f t="shared" si="0"/>
        <v>0</v>
      </c>
      <c r="H43" s="311">
        <f t="shared" si="1"/>
        <v>0</v>
      </c>
      <c r="I43" s="296"/>
      <c r="J43" s="297"/>
      <c r="K43" s="297"/>
      <c r="L43" s="297"/>
      <c r="M43" s="297"/>
      <c r="N43" s="297"/>
      <c r="O43" s="297"/>
      <c r="P43" s="297"/>
      <c r="Q43" s="297"/>
      <c r="R43" s="297"/>
      <c r="S43" s="297"/>
    </row>
    <row r="44" spans="1:19" ht="15.75" customHeight="1" x14ac:dyDescent="0.25">
      <c r="A44" s="312" t="s">
        <v>2324</v>
      </c>
      <c r="B44" s="309" t="s">
        <v>2325</v>
      </c>
      <c r="C44" s="309"/>
      <c r="D44" s="338">
        <v>0</v>
      </c>
      <c r="E44" s="305">
        <v>6.67</v>
      </c>
      <c r="F44" s="310">
        <v>8</v>
      </c>
      <c r="G44" s="305">
        <f t="shared" si="0"/>
        <v>0</v>
      </c>
      <c r="H44" s="311">
        <f t="shared" si="1"/>
        <v>0</v>
      </c>
      <c r="I44" s="296"/>
      <c r="J44" s="297"/>
      <c r="K44" s="297"/>
      <c r="L44" s="297"/>
      <c r="M44" s="297"/>
      <c r="N44" s="297"/>
      <c r="O44" s="297"/>
      <c r="P44" s="297"/>
      <c r="Q44" s="297"/>
      <c r="R44" s="297"/>
      <c r="S44" s="297"/>
    </row>
    <row r="45" spans="1:19" ht="15.75" customHeight="1" x14ac:dyDescent="0.25">
      <c r="A45" s="312" t="s">
        <v>2326</v>
      </c>
      <c r="B45" s="309" t="s">
        <v>2327</v>
      </c>
      <c r="C45" s="309"/>
      <c r="D45" s="338">
        <v>0</v>
      </c>
      <c r="E45" s="305">
        <v>6.67</v>
      </c>
      <c r="F45" s="310">
        <v>8</v>
      </c>
      <c r="G45" s="305">
        <f t="shared" si="0"/>
        <v>0</v>
      </c>
      <c r="H45" s="311">
        <f t="shared" si="1"/>
        <v>0</v>
      </c>
      <c r="I45" s="296"/>
      <c r="J45" s="297"/>
      <c r="K45" s="297"/>
      <c r="L45" s="297"/>
      <c r="M45" s="297"/>
      <c r="N45" s="297"/>
      <c r="O45" s="297"/>
      <c r="P45" s="297"/>
      <c r="Q45" s="297"/>
      <c r="R45" s="297"/>
      <c r="S45" s="297"/>
    </row>
    <row r="46" spans="1:19" ht="15.75" customHeight="1" x14ac:dyDescent="0.25">
      <c r="A46" s="312" t="s">
        <v>2328</v>
      </c>
      <c r="B46" s="309" t="s">
        <v>2329</v>
      </c>
      <c r="C46" s="309"/>
      <c r="D46" s="338">
        <v>0</v>
      </c>
      <c r="E46" s="305">
        <v>17.420000000000002</v>
      </c>
      <c r="F46" s="310">
        <v>20.9</v>
      </c>
      <c r="G46" s="305">
        <f t="shared" si="0"/>
        <v>0</v>
      </c>
      <c r="H46" s="311">
        <f t="shared" si="1"/>
        <v>0</v>
      </c>
      <c r="I46" s="296"/>
      <c r="J46" s="297"/>
      <c r="K46" s="297"/>
      <c r="L46" s="297"/>
      <c r="M46" s="297"/>
      <c r="N46" s="297"/>
      <c r="O46" s="297"/>
      <c r="P46" s="297"/>
      <c r="Q46" s="297"/>
      <c r="R46" s="297"/>
      <c r="S46" s="297"/>
    </row>
    <row r="47" spans="1:19" ht="15.75" customHeight="1" x14ac:dyDescent="0.25">
      <c r="A47" s="312" t="s">
        <v>2330</v>
      </c>
      <c r="B47" s="309" t="s">
        <v>2331</v>
      </c>
      <c r="C47" s="309"/>
      <c r="D47" s="338">
        <v>0</v>
      </c>
      <c r="E47" s="305">
        <v>17.420000000000002</v>
      </c>
      <c r="F47" s="310">
        <v>20.9</v>
      </c>
      <c r="G47" s="305">
        <f t="shared" si="0"/>
        <v>0</v>
      </c>
      <c r="H47" s="311">
        <f t="shared" si="1"/>
        <v>0</v>
      </c>
      <c r="I47" s="296"/>
      <c r="J47" s="297"/>
      <c r="K47" s="297"/>
      <c r="L47" s="297"/>
      <c r="M47" s="297"/>
      <c r="N47" s="297"/>
      <c r="O47" s="297"/>
      <c r="P47" s="297"/>
      <c r="Q47" s="297"/>
      <c r="R47" s="297"/>
      <c r="S47" s="297"/>
    </row>
    <row r="48" spans="1:19" ht="15.75" customHeight="1" x14ac:dyDescent="0.25">
      <c r="A48" s="312" t="s">
        <v>2332</v>
      </c>
      <c r="B48" s="309" t="s">
        <v>2333</v>
      </c>
      <c r="C48" s="309"/>
      <c r="D48" s="338">
        <v>0</v>
      </c>
      <c r="E48" s="305">
        <v>17.420000000000002</v>
      </c>
      <c r="F48" s="310">
        <v>20.9</v>
      </c>
      <c r="G48" s="305">
        <f t="shared" si="0"/>
        <v>0</v>
      </c>
      <c r="H48" s="311">
        <f t="shared" si="1"/>
        <v>0</v>
      </c>
      <c r="I48" s="296"/>
      <c r="J48" s="297"/>
      <c r="K48" s="297"/>
      <c r="L48" s="297"/>
      <c r="M48" s="297"/>
      <c r="N48" s="297"/>
      <c r="O48" s="297"/>
      <c r="P48" s="297"/>
      <c r="Q48" s="297"/>
      <c r="R48" s="297"/>
      <c r="S48" s="297"/>
    </row>
    <row r="49" spans="1:19" ht="15.75" customHeight="1" x14ac:dyDescent="0.25">
      <c r="A49" s="312" t="s">
        <v>2334</v>
      </c>
      <c r="B49" s="309" t="s">
        <v>2335</v>
      </c>
      <c r="C49" s="309"/>
      <c r="D49" s="338">
        <v>0</v>
      </c>
      <c r="E49" s="305">
        <v>17.420000000000002</v>
      </c>
      <c r="F49" s="310">
        <v>20.9</v>
      </c>
      <c r="G49" s="305">
        <f t="shared" si="0"/>
        <v>0</v>
      </c>
      <c r="H49" s="311">
        <f t="shared" si="1"/>
        <v>0</v>
      </c>
      <c r="I49" s="296"/>
      <c r="J49" s="297"/>
      <c r="K49" s="297"/>
      <c r="L49" s="297"/>
      <c r="M49" s="297"/>
      <c r="N49" s="297"/>
      <c r="O49" s="297"/>
      <c r="P49" s="297"/>
      <c r="Q49" s="297"/>
      <c r="R49" s="297"/>
      <c r="S49" s="297"/>
    </row>
    <row r="50" spans="1:19" ht="15.75" customHeight="1" x14ac:dyDescent="0.25">
      <c r="A50" s="312" t="s">
        <v>2336</v>
      </c>
      <c r="B50" s="309" t="s">
        <v>2337</v>
      </c>
      <c r="C50" s="309"/>
      <c r="D50" s="338">
        <v>0</v>
      </c>
      <c r="E50" s="305">
        <v>17.420000000000002</v>
      </c>
      <c r="F50" s="310">
        <v>20.9</v>
      </c>
      <c r="G50" s="305">
        <f t="shared" si="0"/>
        <v>0</v>
      </c>
      <c r="H50" s="311">
        <f t="shared" si="1"/>
        <v>0</v>
      </c>
      <c r="I50" s="296"/>
      <c r="J50" s="297"/>
      <c r="K50" s="297"/>
      <c r="L50" s="297"/>
      <c r="M50" s="297"/>
      <c r="N50" s="297"/>
      <c r="O50" s="297"/>
      <c r="P50" s="297"/>
      <c r="Q50" s="297"/>
      <c r="R50" s="297"/>
      <c r="S50" s="297"/>
    </row>
    <row r="51" spans="1:19" ht="15.75" customHeight="1" x14ac:dyDescent="0.25">
      <c r="A51" s="412" t="s">
        <v>2338</v>
      </c>
      <c r="B51" s="662" t="s">
        <v>2356</v>
      </c>
      <c r="C51" s="430"/>
      <c r="D51" s="413">
        <v>0</v>
      </c>
      <c r="E51" s="414">
        <v>8.64</v>
      </c>
      <c r="F51" s="415">
        <v>10.8</v>
      </c>
      <c r="G51" s="414">
        <f t="shared" si="0"/>
        <v>0</v>
      </c>
      <c r="H51" s="416">
        <f t="shared" si="1"/>
        <v>0</v>
      </c>
      <c r="I51" s="296"/>
      <c r="J51" s="297"/>
      <c r="K51" s="297"/>
      <c r="L51" s="297"/>
      <c r="M51" s="297"/>
      <c r="N51" s="297"/>
      <c r="O51" s="297"/>
      <c r="P51" s="297"/>
      <c r="Q51" s="297"/>
      <c r="R51" s="297"/>
      <c r="S51" s="297"/>
    </row>
    <row r="52" spans="1:19" ht="15.75" customHeight="1" x14ac:dyDescent="0.25">
      <c r="A52" s="312" t="s">
        <v>2339</v>
      </c>
      <c r="B52" s="651" t="s">
        <v>2340</v>
      </c>
      <c r="C52" s="430"/>
      <c r="D52" s="338">
        <v>0</v>
      </c>
      <c r="E52" s="305">
        <v>6.58</v>
      </c>
      <c r="F52" s="310">
        <v>7.9</v>
      </c>
      <c r="G52" s="305">
        <f t="shared" si="0"/>
        <v>0</v>
      </c>
      <c r="H52" s="311">
        <f t="shared" si="1"/>
        <v>0</v>
      </c>
      <c r="I52" s="296"/>
      <c r="J52" s="297"/>
      <c r="K52" s="297"/>
      <c r="L52" s="297"/>
      <c r="M52" s="297"/>
      <c r="N52" s="297"/>
      <c r="O52" s="297"/>
      <c r="P52" s="297"/>
      <c r="Q52" s="297"/>
      <c r="R52" s="297"/>
      <c r="S52" s="297"/>
    </row>
    <row r="53" spans="1:19" ht="15.75" customHeight="1" x14ac:dyDescent="0.25">
      <c r="A53" s="312" t="s">
        <v>2341</v>
      </c>
      <c r="B53" s="651" t="s">
        <v>2342</v>
      </c>
      <c r="C53" s="430"/>
      <c r="D53" s="338">
        <v>0</v>
      </c>
      <c r="E53" s="305">
        <v>6.58</v>
      </c>
      <c r="F53" s="310">
        <v>7.9</v>
      </c>
      <c r="G53" s="305">
        <f t="shared" si="0"/>
        <v>0</v>
      </c>
      <c r="H53" s="311">
        <f t="shared" si="1"/>
        <v>0</v>
      </c>
      <c r="I53" s="296"/>
      <c r="J53" s="297"/>
      <c r="K53" s="297"/>
      <c r="L53" s="297"/>
      <c r="M53" s="297"/>
      <c r="N53" s="297"/>
      <c r="O53" s="297"/>
      <c r="P53" s="297"/>
      <c r="Q53" s="297"/>
      <c r="R53" s="297"/>
      <c r="S53" s="297"/>
    </row>
    <row r="54" spans="1:19" ht="15.75" customHeight="1" x14ac:dyDescent="0.25">
      <c r="A54" s="312" t="s">
        <v>2343</v>
      </c>
      <c r="B54" s="651" t="s">
        <v>2344</v>
      </c>
      <c r="C54" s="430"/>
      <c r="D54" s="338">
        <v>0</v>
      </c>
      <c r="E54" s="305">
        <v>7.83</v>
      </c>
      <c r="F54" s="310">
        <v>9.4</v>
      </c>
      <c r="G54" s="305">
        <f t="shared" si="0"/>
        <v>0</v>
      </c>
      <c r="H54" s="311">
        <f t="shared" si="1"/>
        <v>0</v>
      </c>
      <c r="I54" s="296"/>
      <c r="J54" s="297"/>
      <c r="K54" s="297"/>
      <c r="L54" s="297"/>
      <c r="M54" s="297"/>
      <c r="N54" s="297"/>
      <c r="O54" s="297"/>
      <c r="P54" s="297"/>
      <c r="Q54" s="297"/>
      <c r="R54" s="297"/>
      <c r="S54" s="297"/>
    </row>
    <row r="55" spans="1:19" ht="15.75" customHeight="1" x14ac:dyDescent="0.25">
      <c r="A55" s="312" t="s">
        <v>2345</v>
      </c>
      <c r="B55" s="651" t="s">
        <v>2346</v>
      </c>
      <c r="C55" s="430"/>
      <c r="D55" s="338">
        <v>0</v>
      </c>
      <c r="E55" s="305">
        <v>5.42</v>
      </c>
      <c r="F55" s="310">
        <v>6.5</v>
      </c>
      <c r="G55" s="305">
        <f t="shared" si="0"/>
        <v>0</v>
      </c>
      <c r="H55" s="311">
        <f t="shared" si="1"/>
        <v>0</v>
      </c>
      <c r="I55" s="296"/>
      <c r="J55" s="297"/>
      <c r="K55" s="297"/>
      <c r="L55" s="297"/>
      <c r="M55" s="297"/>
      <c r="N55" s="297"/>
      <c r="O55" s="297"/>
      <c r="P55" s="297"/>
      <c r="Q55" s="297"/>
      <c r="R55" s="297"/>
      <c r="S55" s="297"/>
    </row>
    <row r="56" spans="1:19" ht="15.75" customHeight="1" x14ac:dyDescent="0.25">
      <c r="A56" s="313" t="s">
        <v>2347</v>
      </c>
      <c r="B56" s="651" t="s">
        <v>2348</v>
      </c>
      <c r="C56" s="430"/>
      <c r="D56" s="338">
        <v>0</v>
      </c>
      <c r="E56" s="305">
        <v>5.42</v>
      </c>
      <c r="F56" s="310">
        <v>6.5</v>
      </c>
      <c r="G56" s="305">
        <f t="shared" si="0"/>
        <v>0</v>
      </c>
      <c r="H56" s="311">
        <f t="shared" si="1"/>
        <v>0</v>
      </c>
      <c r="I56" s="296"/>
      <c r="J56" s="297"/>
      <c r="K56" s="297"/>
      <c r="L56" s="297"/>
      <c r="M56" s="297"/>
      <c r="N56" s="297"/>
      <c r="O56" s="297"/>
      <c r="P56" s="297"/>
      <c r="Q56" s="297"/>
      <c r="R56" s="297"/>
      <c r="S56" s="297"/>
    </row>
    <row r="57" spans="1:19" ht="15.75" customHeight="1" x14ac:dyDescent="0.25">
      <c r="A57" s="314" t="s">
        <v>2349</v>
      </c>
      <c r="B57" s="651" t="s">
        <v>2350</v>
      </c>
      <c r="C57" s="430"/>
      <c r="D57" s="338">
        <v>0</v>
      </c>
      <c r="E57" s="305">
        <v>7.83</v>
      </c>
      <c r="F57" s="310">
        <v>9.4</v>
      </c>
      <c r="G57" s="305">
        <f t="shared" si="0"/>
        <v>0</v>
      </c>
      <c r="H57" s="311">
        <f t="shared" si="1"/>
        <v>0</v>
      </c>
      <c r="I57" s="296"/>
      <c r="J57" s="297"/>
      <c r="K57" s="297"/>
      <c r="L57" s="297"/>
      <c r="M57" s="297"/>
      <c r="N57" s="297"/>
      <c r="O57" s="297"/>
      <c r="P57" s="297"/>
      <c r="Q57" s="297"/>
      <c r="R57" s="297"/>
      <c r="S57" s="297"/>
    </row>
    <row r="58" spans="1:19" ht="15.75" customHeight="1" x14ac:dyDescent="0.25">
      <c r="A58" s="314" t="s">
        <v>2351</v>
      </c>
      <c r="B58" s="651" t="s">
        <v>2352</v>
      </c>
      <c r="C58" s="430"/>
      <c r="D58" s="338">
        <v>0</v>
      </c>
      <c r="E58" s="305">
        <v>6.58</v>
      </c>
      <c r="F58" s="310">
        <v>7.9</v>
      </c>
      <c r="G58" s="305">
        <f t="shared" si="0"/>
        <v>0</v>
      </c>
      <c r="H58" s="311">
        <f t="shared" si="1"/>
        <v>0</v>
      </c>
      <c r="I58" s="296"/>
      <c r="J58" s="297"/>
      <c r="K58" s="297"/>
      <c r="L58" s="297"/>
      <c r="M58" s="297"/>
      <c r="N58" s="297"/>
      <c r="O58" s="297"/>
      <c r="P58" s="297"/>
      <c r="Q58" s="297"/>
      <c r="R58" s="297"/>
      <c r="S58" s="297"/>
    </row>
    <row r="59" spans="1:19" ht="15.75" customHeight="1" x14ac:dyDescent="0.25">
      <c r="A59" s="314" t="s">
        <v>2353</v>
      </c>
      <c r="B59" s="309" t="s">
        <v>2354</v>
      </c>
      <c r="C59" s="309"/>
      <c r="D59" s="338">
        <v>0</v>
      </c>
      <c r="E59" s="305">
        <v>26.25</v>
      </c>
      <c r="F59" s="310">
        <v>31.5</v>
      </c>
      <c r="G59" s="305">
        <f t="shared" si="0"/>
        <v>0</v>
      </c>
      <c r="H59" s="311">
        <f t="shared" si="1"/>
        <v>0</v>
      </c>
      <c r="I59" s="296"/>
      <c r="J59" s="297"/>
      <c r="K59" s="297"/>
      <c r="L59" s="297"/>
      <c r="M59" s="297"/>
      <c r="N59" s="297"/>
      <c r="O59" s="297"/>
      <c r="P59" s="297"/>
      <c r="Q59" s="297"/>
      <c r="R59" s="297"/>
      <c r="S59" s="297"/>
    </row>
    <row r="60" spans="1:19" ht="15.75" customHeight="1" thickBot="1" x14ac:dyDescent="0.3">
      <c r="A60" s="315"/>
      <c r="B60" s="652"/>
      <c r="C60" s="653"/>
      <c r="D60" s="339"/>
      <c r="E60" s="316"/>
      <c r="F60" s="317"/>
      <c r="G60" s="318"/>
      <c r="H60" s="319"/>
      <c r="I60" s="296"/>
      <c r="J60" s="297"/>
      <c r="K60" s="297"/>
      <c r="L60" s="297"/>
      <c r="M60" s="297"/>
      <c r="N60" s="297"/>
      <c r="O60" s="297"/>
      <c r="P60" s="297"/>
      <c r="Q60" s="297"/>
      <c r="R60" s="297"/>
      <c r="S60" s="297"/>
    </row>
    <row r="61" spans="1:19" ht="15.75" customHeight="1" x14ac:dyDescent="0.25">
      <c r="A61" s="654" t="s">
        <v>215</v>
      </c>
      <c r="B61" s="435"/>
      <c r="C61" s="435"/>
      <c r="D61" s="435"/>
      <c r="E61" s="435"/>
      <c r="F61" s="435"/>
      <c r="G61" s="435"/>
      <c r="H61" s="655"/>
      <c r="I61" s="296"/>
      <c r="J61" s="297"/>
      <c r="K61" s="297"/>
      <c r="L61" s="297"/>
      <c r="M61" s="297"/>
      <c r="N61" s="297"/>
      <c r="O61" s="297"/>
      <c r="P61" s="297"/>
      <c r="Q61" s="297"/>
      <c r="R61" s="297"/>
      <c r="S61" s="297"/>
    </row>
    <row r="62" spans="1:19" ht="25.5" customHeight="1" x14ac:dyDescent="0.25">
      <c r="A62" s="656" t="s">
        <v>216</v>
      </c>
      <c r="B62" s="433"/>
      <c r="C62" s="433"/>
      <c r="D62" s="433"/>
      <c r="E62" s="433"/>
      <c r="F62" s="433"/>
      <c r="G62" s="433"/>
      <c r="H62" s="657"/>
      <c r="I62" s="296"/>
      <c r="J62" s="297"/>
      <c r="K62" s="297"/>
      <c r="L62" s="297"/>
      <c r="M62" s="297"/>
      <c r="N62" s="297"/>
      <c r="O62" s="297"/>
      <c r="P62" s="297"/>
      <c r="Q62" s="297"/>
      <c r="R62" s="297"/>
      <c r="S62" s="297"/>
    </row>
    <row r="63" spans="1:19" ht="25.5" customHeight="1" thickBot="1" x14ac:dyDescent="0.3">
      <c r="A63" s="658"/>
      <c r="B63" s="445"/>
      <c r="C63" s="445"/>
      <c r="D63" s="445"/>
      <c r="E63" s="445"/>
      <c r="F63" s="445"/>
      <c r="G63" s="445"/>
      <c r="H63" s="659"/>
      <c r="I63" s="296"/>
      <c r="J63" s="297"/>
      <c r="K63" s="297"/>
      <c r="L63" s="297"/>
      <c r="M63" s="297"/>
      <c r="N63" s="297"/>
      <c r="O63" s="297"/>
      <c r="P63" s="297"/>
      <c r="Q63" s="297"/>
      <c r="R63" s="297"/>
      <c r="S63" s="297"/>
    </row>
    <row r="64" spans="1:19" ht="15.75" customHeight="1" thickBot="1" x14ac:dyDescent="0.3">
      <c r="A64" s="320"/>
      <c r="B64" s="321"/>
      <c r="C64" s="322"/>
      <c r="D64" s="334"/>
      <c r="E64" s="321"/>
      <c r="F64" s="323"/>
      <c r="G64" s="324"/>
      <c r="H64" s="325"/>
      <c r="I64" s="296"/>
      <c r="J64" s="297"/>
      <c r="K64" s="297"/>
      <c r="L64" s="297"/>
      <c r="M64" s="297"/>
      <c r="N64" s="297"/>
      <c r="O64" s="297"/>
      <c r="P64" s="297"/>
      <c r="Q64" s="297"/>
      <c r="R64" s="297"/>
      <c r="S64" s="297"/>
    </row>
    <row r="65" spans="1:25" ht="15.75" customHeight="1" thickBot="1" x14ac:dyDescent="0.3">
      <c r="A65" s="660" t="s">
        <v>217</v>
      </c>
      <c r="B65" s="435"/>
      <c r="C65" s="521"/>
      <c r="D65" s="335"/>
      <c r="E65" s="532" t="s">
        <v>218</v>
      </c>
      <c r="F65" s="440"/>
      <c r="G65" s="562">
        <f>SUM(G17:G59)</f>
        <v>0</v>
      </c>
      <c r="H65" s="514"/>
      <c r="I65" s="296"/>
      <c r="J65" s="297"/>
      <c r="K65" s="297"/>
      <c r="L65" s="297"/>
      <c r="M65" s="297"/>
      <c r="N65" s="297"/>
      <c r="O65" s="297"/>
      <c r="P65" s="297"/>
      <c r="Q65" s="297"/>
      <c r="R65" s="297"/>
      <c r="S65" s="297"/>
    </row>
    <row r="66" spans="1:25" ht="15.75" customHeight="1" thickBot="1" x14ac:dyDescent="0.3">
      <c r="A66" s="371" t="s">
        <v>219</v>
      </c>
      <c r="B66" s="351"/>
      <c r="C66" s="352"/>
      <c r="D66" s="336"/>
      <c r="E66" s="534" t="s">
        <v>220</v>
      </c>
      <c r="F66" s="503"/>
      <c r="G66" s="563">
        <f>SUM(H17:H59)</f>
        <v>0</v>
      </c>
      <c r="H66" s="505"/>
      <c r="I66" s="296"/>
      <c r="J66" s="297"/>
      <c r="K66" s="297"/>
      <c r="L66" s="297"/>
      <c r="M66" s="297"/>
      <c r="N66" s="297"/>
      <c r="O66" s="297"/>
      <c r="P66" s="297"/>
      <c r="Q66" s="297"/>
      <c r="R66" s="297"/>
      <c r="S66" s="297"/>
    </row>
    <row r="67" spans="1:25" ht="15.75" customHeight="1" thickBot="1" x14ac:dyDescent="0.3">
      <c r="A67" s="372" t="s">
        <v>221</v>
      </c>
      <c r="B67" s="353"/>
      <c r="C67" s="354"/>
      <c r="D67" s="336"/>
      <c r="E67" s="540" t="s">
        <v>222</v>
      </c>
      <c r="F67" s="509"/>
      <c r="G67" s="581">
        <v>0</v>
      </c>
      <c r="H67" s="511"/>
      <c r="I67" s="296"/>
      <c r="J67" s="297"/>
      <c r="K67" s="297"/>
      <c r="L67" s="297"/>
      <c r="M67" s="297"/>
      <c r="N67" s="297"/>
      <c r="O67" s="297"/>
      <c r="P67" s="297"/>
      <c r="Q67" s="297"/>
      <c r="R67" s="297"/>
      <c r="S67" s="297"/>
    </row>
    <row r="68" spans="1:25" ht="15.75" customHeight="1" thickBot="1" x14ac:dyDescent="0.3">
      <c r="A68" s="373" t="s">
        <v>223</v>
      </c>
      <c r="B68" s="355"/>
      <c r="C68" s="354"/>
      <c r="D68" s="332"/>
      <c r="E68" s="532" t="s">
        <v>224</v>
      </c>
      <c r="F68" s="440"/>
      <c r="G68" s="562">
        <f>G65+G67</f>
        <v>0</v>
      </c>
      <c r="H68" s="514"/>
      <c r="I68" s="296"/>
      <c r="J68" s="297"/>
      <c r="K68" s="297"/>
      <c r="L68" s="297"/>
      <c r="M68" s="297"/>
      <c r="N68" s="297"/>
      <c r="O68" s="297"/>
      <c r="P68" s="297"/>
      <c r="Q68" s="297"/>
      <c r="R68" s="297"/>
      <c r="S68" s="297"/>
    </row>
    <row r="69" spans="1:25" ht="15.75" customHeight="1" x14ac:dyDescent="0.25">
      <c r="A69" s="374" t="s">
        <v>225</v>
      </c>
      <c r="B69" s="375"/>
      <c r="C69" s="410"/>
      <c r="D69" s="332"/>
      <c r="E69" s="533" t="s">
        <v>226</v>
      </c>
      <c r="F69" s="430"/>
      <c r="G69" s="582">
        <f>(SUM(G17:G59)*0.2+((G67*1.2)-G67))</f>
        <v>0</v>
      </c>
      <c r="H69" s="483"/>
      <c r="I69" s="296"/>
      <c r="J69" s="297"/>
      <c r="K69" s="297"/>
      <c r="L69" s="297"/>
      <c r="M69" s="297"/>
      <c r="N69" s="297"/>
      <c r="O69" s="297"/>
      <c r="P69" s="297"/>
      <c r="Q69" s="297"/>
      <c r="R69" s="297"/>
      <c r="S69" s="297"/>
    </row>
    <row r="70" spans="1:25" ht="15.75" customHeight="1" thickBot="1" x14ac:dyDescent="0.3">
      <c r="A70" s="408" t="s">
        <v>227</v>
      </c>
      <c r="B70" s="409"/>
      <c r="C70" s="411"/>
      <c r="D70" s="332"/>
      <c r="E70" s="534" t="s">
        <v>228</v>
      </c>
      <c r="F70" s="503"/>
      <c r="G70" s="563">
        <f>G68+G69</f>
        <v>0</v>
      </c>
      <c r="H70" s="505"/>
      <c r="I70" s="296"/>
      <c r="J70" s="297"/>
      <c r="K70" s="297"/>
      <c r="L70" s="297"/>
      <c r="M70" s="297"/>
      <c r="N70" s="297"/>
      <c r="O70" s="297"/>
      <c r="P70" s="297"/>
      <c r="Q70" s="297"/>
      <c r="R70" s="297"/>
      <c r="S70" s="297"/>
    </row>
    <row r="71" spans="1:25" ht="15.75" customHeight="1" thickBot="1" x14ac:dyDescent="0.3">
      <c r="A71" s="1"/>
      <c r="B71" s="1"/>
      <c r="C71" s="1"/>
      <c r="D71" s="330"/>
      <c r="E71" s="1"/>
      <c r="F71" s="85"/>
      <c r="G71" s="85"/>
      <c r="H71" s="85"/>
      <c r="I71" s="296"/>
      <c r="J71" s="297"/>
      <c r="K71" s="297"/>
      <c r="L71" s="297"/>
      <c r="M71" s="297"/>
      <c r="N71" s="297"/>
      <c r="O71" s="297"/>
      <c r="P71" s="297"/>
      <c r="Q71" s="297"/>
      <c r="R71" s="297"/>
      <c r="S71" s="297"/>
    </row>
    <row r="72" spans="1:25" ht="21.75" customHeight="1" x14ac:dyDescent="0.25">
      <c r="A72" s="376"/>
      <c r="B72" s="332"/>
      <c r="C72" s="332"/>
      <c r="D72" s="332"/>
      <c r="E72" s="332"/>
      <c r="F72" s="673" t="s">
        <v>229</v>
      </c>
      <c r="G72" s="485"/>
      <c r="H72" s="48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 thickBot="1" x14ac:dyDescent="0.3">
      <c r="A73" s="376"/>
      <c r="B73" s="332"/>
      <c r="C73" s="332"/>
      <c r="D73" s="332"/>
      <c r="E73" s="332"/>
      <c r="F73" s="487"/>
      <c r="G73" s="488"/>
      <c r="H73" s="48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thickBot="1" x14ac:dyDescent="0.3">
      <c r="A74" s="332"/>
      <c r="B74" s="332"/>
      <c r="C74" s="332"/>
      <c r="D74" s="332"/>
      <c r="E74" s="332"/>
      <c r="F74" s="377" t="s">
        <v>2</v>
      </c>
      <c r="G74" s="378"/>
      <c r="H74" s="379"/>
      <c r="I74" s="296"/>
      <c r="J74" s="297"/>
      <c r="K74" s="297"/>
      <c r="L74" s="297"/>
      <c r="M74" s="297"/>
      <c r="N74" s="297"/>
      <c r="O74" s="297"/>
      <c r="P74" s="297"/>
      <c r="Q74" s="297"/>
      <c r="R74" s="297"/>
      <c r="S74" s="297"/>
    </row>
    <row r="75" spans="1:25" ht="15.75" customHeight="1" thickBot="1" x14ac:dyDescent="0.3">
      <c r="A75" s="674" t="s">
        <v>230</v>
      </c>
      <c r="B75" s="525"/>
      <c r="C75" s="526"/>
      <c r="D75" s="332"/>
      <c r="E75" s="332"/>
      <c r="F75" s="678"/>
      <c r="G75" s="485"/>
      <c r="H75" s="486"/>
      <c r="I75" s="296"/>
      <c r="J75" s="297"/>
      <c r="K75" s="297"/>
      <c r="L75" s="297"/>
      <c r="M75" s="297"/>
      <c r="N75" s="297"/>
      <c r="O75" s="297"/>
      <c r="P75" s="297"/>
      <c r="Q75" s="297"/>
      <c r="R75" s="297"/>
      <c r="S75" s="297"/>
    </row>
    <row r="76" spans="1:25" ht="15.75" customHeight="1" x14ac:dyDescent="0.25">
      <c r="A76" s="675" t="s">
        <v>231</v>
      </c>
      <c r="B76" s="676"/>
      <c r="C76" s="352"/>
      <c r="D76" s="332"/>
      <c r="E76" s="332"/>
      <c r="F76" s="496"/>
      <c r="G76" s="475"/>
      <c r="H76" s="476"/>
      <c r="I76" s="296"/>
      <c r="J76" s="297"/>
      <c r="K76" s="297"/>
      <c r="L76" s="297"/>
      <c r="M76" s="297"/>
      <c r="N76" s="297"/>
      <c r="O76" s="297"/>
      <c r="P76" s="297"/>
      <c r="Q76" s="297"/>
      <c r="R76" s="297"/>
      <c r="S76" s="297"/>
    </row>
    <row r="77" spans="1:25" ht="15.75" customHeight="1" thickBot="1" x14ac:dyDescent="0.3">
      <c r="A77" s="499" t="s">
        <v>232</v>
      </c>
      <c r="B77" s="500"/>
      <c r="C77" s="356"/>
      <c r="D77" s="332"/>
      <c r="E77" s="332"/>
      <c r="F77" s="496"/>
      <c r="G77" s="475"/>
      <c r="H77" s="476"/>
      <c r="I77" s="296"/>
      <c r="J77" s="297"/>
      <c r="K77" s="297"/>
      <c r="L77" s="297"/>
      <c r="M77" s="297"/>
      <c r="N77" s="297"/>
      <c r="O77" s="297"/>
      <c r="P77" s="297"/>
      <c r="Q77" s="297"/>
      <c r="R77" s="297"/>
      <c r="S77" s="297"/>
    </row>
    <row r="78" spans="1:25" ht="15.75" customHeight="1" x14ac:dyDescent="0.25">
      <c r="A78" s="677" t="s">
        <v>233</v>
      </c>
      <c r="B78" s="485"/>
      <c r="C78" s="486"/>
      <c r="D78" s="332"/>
      <c r="E78" s="332"/>
      <c r="F78" s="496"/>
      <c r="G78" s="475"/>
      <c r="H78" s="476"/>
      <c r="I78" s="296"/>
      <c r="J78" s="297"/>
      <c r="K78" s="297"/>
      <c r="L78" s="297"/>
      <c r="M78" s="297"/>
      <c r="N78" s="297"/>
      <c r="O78" s="297"/>
      <c r="P78" s="297"/>
      <c r="Q78" s="297"/>
      <c r="R78" s="297"/>
      <c r="S78" s="297"/>
    </row>
    <row r="79" spans="1:25" ht="15.75" customHeight="1" thickBot="1" x14ac:dyDescent="0.3">
      <c r="A79" s="496"/>
      <c r="B79" s="475"/>
      <c r="C79" s="476"/>
      <c r="D79" s="333"/>
      <c r="E79" s="333"/>
      <c r="F79" s="487"/>
      <c r="G79" s="488"/>
      <c r="H79" s="489"/>
      <c r="I79" s="296"/>
      <c r="J79" s="297"/>
      <c r="K79" s="297"/>
      <c r="L79" s="297"/>
      <c r="M79" s="297"/>
      <c r="N79" s="297"/>
      <c r="O79" s="297"/>
      <c r="P79" s="297"/>
      <c r="Q79" s="297"/>
      <c r="R79" s="297"/>
      <c r="S79" s="297"/>
    </row>
    <row r="80" spans="1:25" ht="15.75" customHeight="1" x14ac:dyDescent="0.25">
      <c r="A80" s="480" t="s">
        <v>2355</v>
      </c>
      <c r="B80" s="442"/>
      <c r="C80" s="442"/>
      <c r="D80" s="442"/>
      <c r="E80" s="442"/>
      <c r="F80" s="442"/>
      <c r="G80" s="442"/>
      <c r="H80" s="443"/>
      <c r="I80" s="296"/>
      <c r="J80" s="297"/>
      <c r="K80" s="297"/>
      <c r="L80" s="297"/>
      <c r="M80" s="297"/>
      <c r="N80" s="297"/>
      <c r="O80" s="297"/>
      <c r="P80" s="297"/>
      <c r="Q80" s="297"/>
      <c r="R80" s="297"/>
      <c r="S80" s="297"/>
    </row>
    <row r="81" spans="1:19" ht="15.75" customHeight="1" thickBot="1" x14ac:dyDescent="0.3">
      <c r="A81" s="444"/>
      <c r="B81" s="445"/>
      <c r="C81" s="445"/>
      <c r="D81" s="445"/>
      <c r="E81" s="445"/>
      <c r="F81" s="445"/>
      <c r="G81" s="445"/>
      <c r="H81" s="446"/>
      <c r="I81" s="296"/>
      <c r="J81" s="297"/>
      <c r="K81" s="297"/>
      <c r="L81" s="297"/>
      <c r="M81" s="297"/>
      <c r="N81" s="297"/>
      <c r="O81" s="297"/>
      <c r="P81" s="297"/>
      <c r="Q81" s="297"/>
      <c r="R81" s="297"/>
      <c r="S81" s="297"/>
    </row>
    <row r="82" spans="1:19" ht="15.75" customHeight="1" x14ac:dyDescent="0.25">
      <c r="A82" s="326"/>
      <c r="B82" s="326"/>
      <c r="C82" s="326"/>
      <c r="D82" s="328"/>
      <c r="E82" s="326"/>
      <c r="F82" s="326"/>
      <c r="G82" s="326"/>
      <c r="H82" s="326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</row>
    <row r="83" spans="1:19" ht="15.75" customHeight="1" x14ac:dyDescent="0.25">
      <c r="A83" s="297"/>
      <c r="B83" s="297"/>
      <c r="C83" s="297"/>
      <c r="D83" s="329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</row>
    <row r="84" spans="1:19" ht="15.75" customHeight="1" x14ac:dyDescent="0.25">
      <c r="A84" s="297"/>
      <c r="B84" s="297"/>
      <c r="C84" s="297"/>
      <c r="D84" s="329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</row>
    <row r="85" spans="1:19" ht="15.75" customHeight="1" x14ac:dyDescent="0.25">
      <c r="A85" s="297"/>
      <c r="B85" s="297"/>
      <c r="C85" s="297"/>
      <c r="D85" s="329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</row>
    <row r="86" spans="1:19" ht="15.75" customHeight="1" x14ac:dyDescent="0.25">
      <c r="A86" s="297"/>
      <c r="B86" s="297"/>
      <c r="C86" s="297"/>
      <c r="D86" s="329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</row>
    <row r="87" spans="1:19" ht="15.75" customHeight="1" x14ac:dyDescent="0.25">
      <c r="A87" s="297"/>
      <c r="B87" s="297"/>
      <c r="C87" s="297"/>
      <c r="D87" s="329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</row>
    <row r="88" spans="1:19" ht="15.75" customHeight="1" x14ac:dyDescent="0.25">
      <c r="A88" s="297"/>
      <c r="B88" s="297"/>
      <c r="C88" s="297"/>
      <c r="D88" s="329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</row>
    <row r="89" spans="1:19" ht="15.75" customHeight="1" x14ac:dyDescent="0.25">
      <c r="A89" s="297"/>
      <c r="B89" s="297"/>
      <c r="C89" s="297"/>
      <c r="D89" s="329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</row>
    <row r="90" spans="1:19" ht="15.75" customHeight="1" x14ac:dyDescent="0.25">
      <c r="A90" s="297"/>
      <c r="B90" s="297"/>
      <c r="C90" s="297"/>
      <c r="D90" s="329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</row>
    <row r="91" spans="1:19" ht="15.75" customHeight="1" x14ac:dyDescent="0.25">
      <c r="A91" s="297"/>
      <c r="B91" s="297"/>
      <c r="C91" s="297"/>
      <c r="D91" s="329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</row>
    <row r="92" spans="1:19" ht="15.75" customHeight="1" x14ac:dyDescent="0.25">
      <c r="A92" s="297"/>
      <c r="B92" s="297"/>
      <c r="C92" s="297"/>
      <c r="D92" s="329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</row>
    <row r="93" spans="1:19" ht="15.75" customHeight="1" x14ac:dyDescent="0.25">
      <c r="A93" s="297"/>
      <c r="B93" s="297"/>
      <c r="C93" s="297"/>
      <c r="D93" s="329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</row>
    <row r="94" spans="1:19" ht="15.75" customHeight="1" x14ac:dyDescent="0.25">
      <c r="A94" s="297"/>
      <c r="B94" s="297"/>
      <c r="C94" s="297"/>
      <c r="D94" s="329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</row>
    <row r="95" spans="1:19" ht="15.75" customHeight="1" x14ac:dyDescent="0.25">
      <c r="A95" s="297"/>
      <c r="B95" s="297"/>
      <c r="C95" s="297"/>
      <c r="D95" s="329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</row>
    <row r="96" spans="1:19" ht="15.75" customHeight="1" x14ac:dyDescent="0.25">
      <c r="A96" s="297"/>
      <c r="B96" s="297"/>
      <c r="C96" s="297"/>
      <c r="D96" s="329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</row>
    <row r="97" spans="1:19" ht="15.75" customHeight="1" x14ac:dyDescent="0.25">
      <c r="A97" s="297"/>
      <c r="B97" s="297"/>
      <c r="C97" s="297"/>
      <c r="D97" s="329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</row>
    <row r="98" spans="1:19" ht="15.75" customHeight="1" x14ac:dyDescent="0.25">
      <c r="A98" s="297"/>
      <c r="B98" s="297"/>
      <c r="C98" s="297"/>
      <c r="D98" s="329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</row>
    <row r="99" spans="1:19" ht="15.75" customHeight="1" x14ac:dyDescent="0.25">
      <c r="A99" s="297"/>
      <c r="B99" s="297"/>
      <c r="C99" s="297"/>
      <c r="D99" s="329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</row>
    <row r="100" spans="1:19" ht="15.75" hidden="1" customHeight="1" x14ac:dyDescent="0.25">
      <c r="A100" s="297"/>
      <c r="B100" s="297"/>
      <c r="C100" s="297"/>
      <c r="D100" s="329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</row>
    <row r="101" spans="1:19" ht="15.75" hidden="1" customHeight="1" x14ac:dyDescent="0.25">
      <c r="A101" s="297"/>
      <c r="B101" s="297"/>
      <c r="C101" s="297"/>
      <c r="D101" s="329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</row>
    <row r="102" spans="1:19" ht="15.75" hidden="1" customHeight="1" x14ac:dyDescent="0.25">
      <c r="A102" s="297"/>
      <c r="B102" s="297"/>
      <c r="C102" s="297"/>
      <c r="D102" s="329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</row>
    <row r="103" spans="1:19" ht="15.75" hidden="1" customHeight="1" x14ac:dyDescent="0.25">
      <c r="A103" s="297"/>
      <c r="B103" s="297"/>
      <c r="C103" s="297"/>
      <c r="D103" s="329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</row>
    <row r="104" spans="1:19" ht="15.75" hidden="1" customHeight="1" x14ac:dyDescent="0.25">
      <c r="A104" s="297"/>
      <c r="B104" s="297"/>
      <c r="C104" s="297"/>
      <c r="D104" s="329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</row>
    <row r="105" spans="1:19" ht="15.75" hidden="1" customHeight="1" x14ac:dyDescent="0.25">
      <c r="A105" s="297"/>
      <c r="B105" s="297"/>
      <c r="C105" s="297"/>
      <c r="D105" s="329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</row>
    <row r="106" spans="1:19" ht="15.75" hidden="1" customHeight="1" x14ac:dyDescent="0.25">
      <c r="A106" s="297"/>
      <c r="B106" s="297"/>
      <c r="C106" s="297"/>
      <c r="D106" s="329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</row>
    <row r="107" spans="1:19" ht="15.75" hidden="1" customHeight="1" x14ac:dyDescent="0.25">
      <c r="A107" s="297"/>
      <c r="B107" s="297"/>
      <c r="C107" s="297"/>
      <c r="D107" s="329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</row>
    <row r="108" spans="1:19" ht="15.75" hidden="1" customHeight="1" x14ac:dyDescent="0.25">
      <c r="A108" s="297"/>
      <c r="B108" s="297"/>
      <c r="C108" s="297"/>
      <c r="D108" s="329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</row>
    <row r="109" spans="1:19" ht="15.75" hidden="1" customHeight="1" x14ac:dyDescent="0.25">
      <c r="A109" s="297"/>
      <c r="B109" s="297"/>
      <c r="C109" s="297"/>
      <c r="D109" s="329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</row>
    <row r="110" spans="1:19" ht="15.75" hidden="1" customHeight="1" x14ac:dyDescent="0.25">
      <c r="A110" s="297"/>
      <c r="B110" s="297"/>
      <c r="C110" s="297"/>
      <c r="D110" s="329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</row>
    <row r="111" spans="1:19" ht="15.75" hidden="1" customHeight="1" x14ac:dyDescent="0.25">
      <c r="A111" s="297"/>
      <c r="B111" s="297"/>
      <c r="C111" s="297"/>
      <c r="D111" s="329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</row>
    <row r="112" spans="1:19" ht="15.75" hidden="1" customHeight="1" x14ac:dyDescent="0.25">
      <c r="A112" s="297"/>
      <c r="B112" s="297"/>
      <c r="C112" s="297"/>
      <c r="D112" s="329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</row>
    <row r="113" spans="1:19" ht="15.75" hidden="1" customHeight="1" x14ac:dyDescent="0.25">
      <c r="A113" s="297"/>
      <c r="B113" s="297"/>
      <c r="C113" s="297"/>
      <c r="D113" s="329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</row>
    <row r="114" spans="1:19" ht="15.75" hidden="1" customHeight="1" x14ac:dyDescent="0.25">
      <c r="A114" s="297"/>
      <c r="B114" s="297"/>
      <c r="C114" s="297"/>
      <c r="D114" s="329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</row>
    <row r="115" spans="1:19" ht="15.75" hidden="1" customHeight="1" x14ac:dyDescent="0.25">
      <c r="A115" s="297"/>
      <c r="B115" s="297"/>
      <c r="C115" s="297"/>
      <c r="D115" s="329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</row>
    <row r="116" spans="1:19" ht="15.75" hidden="1" customHeight="1" x14ac:dyDescent="0.25">
      <c r="A116" s="297"/>
      <c r="B116" s="297"/>
      <c r="C116" s="297"/>
      <c r="D116" s="329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</row>
    <row r="117" spans="1:19" ht="15.75" hidden="1" customHeight="1" x14ac:dyDescent="0.25">
      <c r="A117" s="297"/>
      <c r="B117" s="297"/>
      <c r="C117" s="297"/>
      <c r="D117" s="329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</row>
    <row r="118" spans="1:19" ht="15.75" hidden="1" customHeight="1" x14ac:dyDescent="0.25">
      <c r="A118" s="297"/>
      <c r="B118" s="297"/>
      <c r="C118" s="297"/>
      <c r="D118" s="329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</row>
    <row r="119" spans="1:19" ht="15.75" hidden="1" customHeight="1" x14ac:dyDescent="0.25">
      <c r="A119" s="297"/>
      <c r="B119" s="297"/>
      <c r="C119" s="297"/>
      <c r="D119" s="329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</row>
    <row r="120" spans="1:19" ht="15.75" hidden="1" customHeight="1" x14ac:dyDescent="0.25">
      <c r="A120" s="297"/>
      <c r="B120" s="297"/>
      <c r="C120" s="297"/>
      <c r="D120" s="329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</row>
    <row r="121" spans="1:19" ht="15.75" hidden="1" customHeight="1" x14ac:dyDescent="0.25">
      <c r="A121" s="297"/>
      <c r="B121" s="297"/>
      <c r="C121" s="297"/>
      <c r="D121" s="329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</row>
    <row r="122" spans="1:19" ht="15.75" hidden="1" customHeight="1" x14ac:dyDescent="0.25">
      <c r="A122" s="297"/>
      <c r="B122" s="297"/>
      <c r="C122" s="297"/>
      <c r="D122" s="329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</row>
    <row r="123" spans="1:19" ht="15.75" hidden="1" customHeight="1" x14ac:dyDescent="0.25">
      <c r="A123" s="297"/>
      <c r="B123" s="297"/>
      <c r="C123" s="297"/>
      <c r="D123" s="329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</row>
    <row r="124" spans="1:19" ht="15.75" hidden="1" customHeight="1" x14ac:dyDescent="0.25">
      <c r="A124" s="297"/>
      <c r="B124" s="297"/>
      <c r="C124" s="297"/>
      <c r="D124" s="329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</row>
    <row r="125" spans="1:19" ht="15.75" hidden="1" customHeight="1" x14ac:dyDescent="0.25">
      <c r="A125" s="297"/>
      <c r="B125" s="297"/>
      <c r="C125" s="297"/>
      <c r="D125" s="329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</row>
    <row r="126" spans="1:19" ht="15.75" hidden="1" customHeight="1" x14ac:dyDescent="0.25">
      <c r="A126" s="297"/>
      <c r="B126" s="297"/>
      <c r="C126" s="297"/>
      <c r="D126" s="329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</row>
    <row r="127" spans="1:19" ht="15.75" hidden="1" customHeight="1" x14ac:dyDescent="0.25">
      <c r="A127" s="297"/>
      <c r="B127" s="297"/>
      <c r="C127" s="297"/>
      <c r="D127" s="329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</row>
    <row r="128" spans="1:19" ht="15.75" hidden="1" customHeight="1" x14ac:dyDescent="0.25">
      <c r="A128" s="297"/>
      <c r="B128" s="297"/>
      <c r="C128" s="297"/>
      <c r="D128" s="329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</row>
    <row r="129" spans="1:19" ht="15.75" hidden="1" customHeight="1" x14ac:dyDescent="0.25">
      <c r="A129" s="297"/>
      <c r="B129" s="297"/>
      <c r="C129" s="297"/>
      <c r="D129" s="329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</row>
    <row r="130" spans="1:19" ht="15.75" hidden="1" customHeight="1" x14ac:dyDescent="0.25">
      <c r="A130" s="297"/>
      <c r="B130" s="297"/>
      <c r="C130" s="297"/>
      <c r="D130" s="329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</row>
    <row r="131" spans="1:19" ht="15.75" hidden="1" customHeight="1" x14ac:dyDescent="0.25">
      <c r="A131" s="297"/>
      <c r="B131" s="297"/>
      <c r="C131" s="297"/>
      <c r="D131" s="329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</row>
    <row r="132" spans="1:19" ht="15.75" hidden="1" customHeight="1" x14ac:dyDescent="0.25">
      <c r="A132" s="297"/>
      <c r="B132" s="297"/>
      <c r="C132" s="297"/>
      <c r="D132" s="329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</row>
    <row r="133" spans="1:19" ht="15.75" hidden="1" customHeight="1" x14ac:dyDescent="0.25">
      <c r="A133" s="297"/>
      <c r="B133" s="297"/>
      <c r="C133" s="297"/>
      <c r="D133" s="329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</row>
    <row r="134" spans="1:19" ht="15.75" hidden="1" customHeight="1" x14ac:dyDescent="0.25">
      <c r="A134" s="297"/>
      <c r="B134" s="297"/>
      <c r="C134" s="297"/>
      <c r="D134" s="329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</row>
    <row r="135" spans="1:19" ht="15.75" hidden="1" customHeight="1" x14ac:dyDescent="0.25">
      <c r="A135" s="297"/>
      <c r="B135" s="297"/>
      <c r="C135" s="297"/>
      <c r="D135" s="329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</row>
    <row r="136" spans="1:19" ht="15.75" hidden="1" customHeight="1" x14ac:dyDescent="0.25">
      <c r="A136" s="297"/>
      <c r="B136" s="297"/>
      <c r="C136" s="297"/>
      <c r="D136" s="329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</row>
    <row r="137" spans="1:19" ht="15.75" hidden="1" customHeight="1" x14ac:dyDescent="0.25">
      <c r="A137" s="297"/>
      <c r="B137" s="297"/>
      <c r="C137" s="297"/>
      <c r="D137" s="329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7"/>
    </row>
    <row r="138" spans="1:19" ht="15.75" hidden="1" customHeight="1" x14ac:dyDescent="0.25">
      <c r="A138" s="297"/>
      <c r="B138" s="297"/>
      <c r="C138" s="297"/>
      <c r="D138" s="329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97"/>
    </row>
    <row r="139" spans="1:19" ht="15.75" hidden="1" customHeight="1" x14ac:dyDescent="0.25">
      <c r="A139" s="297"/>
      <c r="B139" s="297"/>
      <c r="C139" s="297"/>
      <c r="D139" s="329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297"/>
      <c r="Q139" s="297"/>
      <c r="R139" s="297"/>
      <c r="S139" s="297"/>
    </row>
    <row r="140" spans="1:19" ht="15.75" hidden="1" customHeight="1" x14ac:dyDescent="0.25">
      <c r="A140" s="297"/>
      <c r="B140" s="297"/>
      <c r="C140" s="297"/>
      <c r="D140" s="329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</row>
    <row r="141" spans="1:19" ht="15.75" hidden="1" customHeight="1" x14ac:dyDescent="0.25">
      <c r="A141" s="297"/>
      <c r="B141" s="297"/>
      <c r="C141" s="297"/>
      <c r="D141" s="329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</row>
    <row r="142" spans="1:19" ht="15.75" hidden="1" customHeight="1" x14ac:dyDescent="0.25">
      <c r="A142" s="297"/>
      <c r="B142" s="297"/>
      <c r="C142" s="297"/>
      <c r="D142" s="329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</row>
    <row r="143" spans="1:19" ht="15.75" hidden="1" customHeight="1" x14ac:dyDescent="0.25">
      <c r="A143" s="297"/>
      <c r="B143" s="297"/>
      <c r="C143" s="297"/>
      <c r="D143" s="329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7"/>
    </row>
    <row r="144" spans="1:19" ht="15.75" hidden="1" customHeight="1" x14ac:dyDescent="0.25">
      <c r="A144" s="297"/>
      <c r="B144" s="297"/>
      <c r="C144" s="297"/>
      <c r="D144" s="329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</row>
    <row r="145" spans="1:19" ht="15.75" hidden="1" customHeight="1" x14ac:dyDescent="0.25">
      <c r="A145" s="297"/>
      <c r="B145" s="297"/>
      <c r="C145" s="297"/>
      <c r="D145" s="329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</row>
    <row r="146" spans="1:19" ht="15.75" hidden="1" customHeight="1" x14ac:dyDescent="0.25">
      <c r="A146" s="297"/>
      <c r="B146" s="297"/>
      <c r="C146" s="297"/>
      <c r="D146" s="329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</row>
    <row r="147" spans="1:19" ht="15.75" hidden="1" customHeight="1" x14ac:dyDescent="0.25">
      <c r="A147" s="297"/>
      <c r="B147" s="297"/>
      <c r="C147" s="297"/>
      <c r="D147" s="329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</row>
    <row r="148" spans="1:19" ht="15.75" hidden="1" customHeight="1" x14ac:dyDescent="0.25">
      <c r="A148" s="297"/>
      <c r="B148" s="297"/>
      <c r="C148" s="297"/>
      <c r="D148" s="329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</row>
    <row r="149" spans="1:19" ht="15.75" hidden="1" customHeight="1" x14ac:dyDescent="0.25">
      <c r="A149" s="297"/>
      <c r="B149" s="297"/>
      <c r="C149" s="297"/>
      <c r="D149" s="329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</row>
    <row r="150" spans="1:19" ht="15.75" hidden="1" customHeight="1" x14ac:dyDescent="0.25">
      <c r="A150" s="297"/>
      <c r="B150" s="297"/>
      <c r="C150" s="297"/>
      <c r="D150" s="329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</row>
    <row r="151" spans="1:19" ht="15.75" hidden="1" customHeight="1" x14ac:dyDescent="0.25">
      <c r="A151" s="297"/>
      <c r="B151" s="297"/>
      <c r="C151" s="297"/>
      <c r="D151" s="329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</row>
    <row r="152" spans="1:19" ht="15.75" hidden="1" customHeight="1" x14ac:dyDescent="0.25">
      <c r="A152" s="297"/>
      <c r="B152" s="297"/>
      <c r="C152" s="297"/>
      <c r="D152" s="329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</row>
    <row r="153" spans="1:19" ht="15.75" hidden="1" customHeight="1" x14ac:dyDescent="0.25">
      <c r="A153" s="297"/>
      <c r="B153" s="297"/>
      <c r="C153" s="297"/>
      <c r="D153" s="329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</row>
    <row r="154" spans="1:19" ht="15.75" hidden="1" customHeight="1" x14ac:dyDescent="0.25">
      <c r="A154" s="297"/>
      <c r="B154" s="297"/>
      <c r="C154" s="297"/>
      <c r="D154" s="329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</row>
    <row r="155" spans="1:19" ht="15.75" hidden="1" customHeight="1" x14ac:dyDescent="0.25">
      <c r="A155" s="297"/>
      <c r="B155" s="297"/>
      <c r="C155" s="297"/>
      <c r="D155" s="329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</row>
    <row r="156" spans="1:19" ht="15.75" hidden="1" customHeight="1" x14ac:dyDescent="0.25">
      <c r="A156" s="297"/>
      <c r="B156" s="297"/>
      <c r="C156" s="297"/>
      <c r="D156" s="329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</row>
    <row r="157" spans="1:19" ht="15.75" customHeight="1" x14ac:dyDescent="0.25">
      <c r="A157" s="1"/>
      <c r="B157" s="1"/>
      <c r="C157" s="1"/>
      <c r="D157" s="330"/>
      <c r="E157" s="1"/>
      <c r="F157" s="1"/>
      <c r="G157" s="1"/>
      <c r="H157" s="1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</row>
    <row r="158" spans="1:19" ht="15.75" customHeight="1" x14ac:dyDescent="0.25">
      <c r="A158" s="1"/>
      <c r="B158" s="1"/>
      <c r="C158" s="1"/>
      <c r="D158" s="330"/>
      <c r="E158" s="1"/>
      <c r="F158" s="1"/>
      <c r="G158" s="1"/>
      <c r="H158" s="1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</row>
    <row r="159" spans="1:19" ht="15.75" customHeight="1" x14ac:dyDescent="0.25">
      <c r="A159" s="1"/>
      <c r="B159" s="1"/>
      <c r="C159" s="1"/>
      <c r="D159" s="330"/>
      <c r="E159" s="1"/>
      <c r="F159" s="1"/>
      <c r="G159" s="1"/>
      <c r="H159" s="1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</row>
    <row r="160" spans="1:19" ht="15.75" customHeight="1" x14ac:dyDescent="0.25">
      <c r="A160" s="1"/>
      <c r="B160" s="1"/>
      <c r="C160" s="1"/>
      <c r="D160" s="330"/>
      <c r="E160" s="1"/>
      <c r="F160" s="1"/>
      <c r="G160" s="1"/>
      <c r="H160" s="1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</row>
    <row r="161" spans="1:19" ht="15.75" customHeight="1" x14ac:dyDescent="0.25">
      <c r="A161" s="1"/>
      <c r="B161" s="1"/>
      <c r="C161" s="1"/>
      <c r="D161" s="330"/>
      <c r="E161" s="1"/>
      <c r="F161" s="1"/>
      <c r="G161" s="1"/>
      <c r="H161" s="1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</row>
    <row r="162" spans="1:19" ht="15.75" customHeight="1" x14ac:dyDescent="0.25">
      <c r="A162" s="1"/>
      <c r="B162" s="1"/>
      <c r="C162" s="1"/>
      <c r="D162" s="330"/>
      <c r="E162" s="1"/>
      <c r="F162" s="1"/>
      <c r="G162" s="1"/>
      <c r="H162" s="1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</row>
    <row r="163" spans="1:19" ht="15.75" customHeight="1" x14ac:dyDescent="0.25">
      <c r="A163" s="1"/>
      <c r="B163" s="1"/>
      <c r="C163" s="1"/>
      <c r="D163" s="330"/>
      <c r="E163" s="1"/>
      <c r="F163" s="1"/>
      <c r="G163" s="1"/>
      <c r="H163" s="1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</row>
    <row r="164" spans="1:19" ht="15.75" customHeight="1" x14ac:dyDescent="0.25">
      <c r="A164" s="1"/>
      <c r="B164" s="1"/>
      <c r="C164" s="1"/>
      <c r="D164" s="330"/>
      <c r="E164" s="1"/>
      <c r="F164" s="1"/>
      <c r="G164" s="1"/>
      <c r="H164" s="1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</row>
    <row r="165" spans="1:19" ht="15.75" customHeight="1" x14ac:dyDescent="0.25">
      <c r="A165" s="1"/>
      <c r="B165" s="1"/>
      <c r="C165" s="1"/>
      <c r="D165" s="330"/>
      <c r="E165" s="1"/>
      <c r="F165" s="1"/>
      <c r="G165" s="1"/>
      <c r="H165" s="1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</row>
    <row r="166" spans="1:19" ht="15.75" customHeight="1" x14ac:dyDescent="0.25">
      <c r="A166" s="1"/>
      <c r="B166" s="1"/>
      <c r="C166" s="1"/>
      <c r="D166" s="330"/>
      <c r="E166" s="1"/>
      <c r="F166" s="1"/>
      <c r="G166" s="1"/>
      <c r="H166" s="1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</row>
    <row r="167" spans="1:19" ht="15.75" customHeight="1" x14ac:dyDescent="0.25">
      <c r="A167" s="1"/>
      <c r="B167" s="1"/>
      <c r="C167" s="1"/>
      <c r="D167" s="330"/>
      <c r="E167" s="1"/>
      <c r="F167" s="1"/>
      <c r="G167" s="1"/>
      <c r="H167" s="1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</row>
    <row r="168" spans="1:19" ht="15.75" customHeight="1" x14ac:dyDescent="0.25">
      <c r="A168" s="1"/>
      <c r="B168" s="1"/>
      <c r="C168" s="1"/>
      <c r="D168" s="330"/>
      <c r="E168" s="1"/>
      <c r="F168" s="1"/>
      <c r="G168" s="1"/>
      <c r="H168" s="1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</row>
    <row r="169" spans="1:19" ht="15.75" customHeight="1" x14ac:dyDescent="0.25">
      <c r="A169" s="1"/>
      <c r="B169" s="1"/>
      <c r="C169" s="1"/>
      <c r="D169" s="330"/>
      <c r="E169" s="1"/>
      <c r="F169" s="1"/>
      <c r="G169" s="1"/>
      <c r="H169" s="1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</row>
    <row r="170" spans="1:19" ht="15.75" customHeight="1" x14ac:dyDescent="0.25">
      <c r="A170" s="1"/>
      <c r="B170" s="1"/>
      <c r="C170" s="1"/>
      <c r="D170" s="330"/>
      <c r="E170" s="1"/>
      <c r="F170" s="1"/>
      <c r="G170" s="1"/>
      <c r="H170" s="1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</row>
    <row r="171" spans="1:19" ht="15.75" customHeight="1" x14ac:dyDescent="0.25">
      <c r="A171" s="1"/>
      <c r="B171" s="1"/>
      <c r="C171" s="1"/>
      <c r="D171" s="330"/>
      <c r="E171" s="1"/>
      <c r="F171" s="1"/>
      <c r="G171" s="1"/>
      <c r="H171" s="1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</row>
    <row r="172" spans="1:19" ht="15.75" customHeight="1" x14ac:dyDescent="0.25">
      <c r="A172" s="1"/>
      <c r="B172" s="1"/>
      <c r="C172" s="1"/>
      <c r="D172" s="330"/>
      <c r="E172" s="1"/>
      <c r="F172" s="1"/>
      <c r="G172" s="1"/>
      <c r="H172" s="1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</row>
    <row r="173" spans="1:19" ht="15.75" customHeight="1" x14ac:dyDescent="0.25">
      <c r="A173" s="1"/>
      <c r="B173" s="1"/>
      <c r="C173" s="1"/>
      <c r="D173" s="330"/>
      <c r="E173" s="1"/>
      <c r="F173" s="1"/>
      <c r="G173" s="1"/>
      <c r="H173" s="1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</row>
    <row r="174" spans="1:19" ht="15.75" customHeight="1" x14ac:dyDescent="0.25">
      <c r="A174" s="1"/>
      <c r="B174" s="1"/>
      <c r="C174" s="1"/>
      <c r="D174" s="330"/>
      <c r="E174" s="1"/>
      <c r="F174" s="1"/>
      <c r="G174" s="1"/>
      <c r="H174" s="1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</row>
    <row r="175" spans="1:19" ht="15.75" customHeight="1" x14ac:dyDescent="0.25">
      <c r="A175" s="1"/>
      <c r="B175" s="1"/>
      <c r="C175" s="1"/>
      <c r="D175" s="330"/>
      <c r="E175" s="1"/>
      <c r="F175" s="1"/>
      <c r="G175" s="1"/>
      <c r="H175" s="1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</row>
    <row r="176" spans="1:19" ht="15.75" customHeight="1" x14ac:dyDescent="0.25">
      <c r="A176" s="1"/>
      <c r="B176" s="1"/>
      <c r="C176" s="1"/>
      <c r="D176" s="330"/>
      <c r="E176" s="1"/>
      <c r="F176" s="1"/>
      <c r="G176" s="1"/>
      <c r="H176" s="1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</row>
    <row r="177" spans="1:19" ht="15.75" customHeight="1" x14ac:dyDescent="0.25">
      <c r="A177" s="1"/>
      <c r="B177" s="1"/>
      <c r="C177" s="1"/>
      <c r="D177" s="330"/>
      <c r="E177" s="1"/>
      <c r="F177" s="1"/>
      <c r="G177" s="1"/>
      <c r="H177" s="1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</row>
    <row r="178" spans="1:19" ht="15.75" customHeight="1" x14ac:dyDescent="0.25">
      <c r="A178" s="1"/>
      <c r="B178" s="1"/>
      <c r="C178" s="1"/>
      <c r="D178" s="330"/>
      <c r="E178" s="1"/>
      <c r="F178" s="1"/>
      <c r="G178" s="1"/>
      <c r="H178" s="1"/>
      <c r="I178" s="297"/>
      <c r="J178" s="297"/>
      <c r="K178" s="297"/>
      <c r="L178" s="297"/>
      <c r="M178" s="297"/>
      <c r="N178" s="297"/>
      <c r="O178" s="297"/>
      <c r="P178" s="297"/>
      <c r="Q178" s="297"/>
      <c r="R178" s="297"/>
      <c r="S178" s="297"/>
    </row>
    <row r="179" spans="1:19" ht="15.75" customHeight="1" x14ac:dyDescent="0.25">
      <c r="A179" s="1"/>
      <c r="B179" s="1"/>
      <c r="C179" s="1"/>
      <c r="D179" s="330"/>
      <c r="E179" s="1"/>
      <c r="F179" s="1"/>
      <c r="G179" s="1"/>
      <c r="H179" s="1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</row>
    <row r="180" spans="1:19" ht="15.75" customHeight="1" x14ac:dyDescent="0.25">
      <c r="A180" s="1"/>
      <c r="B180" s="1"/>
      <c r="C180" s="1"/>
      <c r="D180" s="330"/>
      <c r="E180" s="1"/>
      <c r="F180" s="1"/>
      <c r="G180" s="1"/>
      <c r="H180" s="1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</row>
    <row r="181" spans="1:19" ht="15.75" customHeight="1" x14ac:dyDescent="0.25">
      <c r="A181" s="1"/>
      <c r="B181" s="1"/>
      <c r="C181" s="1"/>
      <c r="D181" s="330"/>
      <c r="E181" s="1"/>
      <c r="F181" s="1"/>
      <c r="G181" s="1"/>
      <c r="H181" s="1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</row>
    <row r="182" spans="1:19" ht="15.75" customHeight="1" x14ac:dyDescent="0.25">
      <c r="A182" s="1"/>
      <c r="B182" s="1"/>
      <c r="C182" s="1"/>
      <c r="D182" s="330"/>
      <c r="E182" s="1"/>
      <c r="F182" s="1"/>
      <c r="G182" s="1"/>
      <c r="H182" s="1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</row>
    <row r="183" spans="1:19" ht="15.75" customHeight="1" x14ac:dyDescent="0.25">
      <c r="A183" s="1"/>
      <c r="B183" s="1"/>
      <c r="C183" s="1"/>
      <c r="D183" s="330"/>
      <c r="E183" s="1"/>
      <c r="F183" s="1"/>
      <c r="G183" s="1"/>
      <c r="H183" s="1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</row>
    <row r="184" spans="1:19" ht="15.75" customHeight="1" x14ac:dyDescent="0.25">
      <c r="A184" s="1"/>
      <c r="B184" s="1"/>
      <c r="C184" s="1"/>
      <c r="D184" s="330"/>
      <c r="E184" s="1"/>
      <c r="F184" s="1"/>
      <c r="G184" s="1"/>
      <c r="H184" s="1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</row>
    <row r="185" spans="1:19" ht="15.75" customHeight="1" x14ac:dyDescent="0.25">
      <c r="A185" s="1"/>
      <c r="B185" s="1"/>
      <c r="C185" s="1"/>
      <c r="D185" s="330"/>
      <c r="E185" s="1"/>
      <c r="F185" s="1"/>
      <c r="G185" s="1"/>
      <c r="H185" s="1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</row>
    <row r="186" spans="1:19" ht="15.75" customHeight="1" x14ac:dyDescent="0.25">
      <c r="A186" s="1"/>
      <c r="B186" s="1"/>
      <c r="C186" s="1"/>
      <c r="D186" s="330"/>
      <c r="E186" s="1"/>
      <c r="F186" s="1"/>
      <c r="G186" s="1"/>
      <c r="H186" s="1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</row>
    <row r="187" spans="1:19" ht="15.75" customHeight="1" x14ac:dyDescent="0.25">
      <c r="A187" s="1"/>
      <c r="B187" s="1"/>
      <c r="C187" s="1"/>
      <c r="D187" s="330"/>
      <c r="E187" s="1"/>
      <c r="F187" s="1"/>
      <c r="G187" s="1"/>
      <c r="H187" s="1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</row>
    <row r="188" spans="1:19" ht="15.75" customHeight="1" x14ac:dyDescent="0.25">
      <c r="A188" s="1"/>
      <c r="B188" s="1"/>
      <c r="C188" s="1"/>
      <c r="D188" s="330"/>
      <c r="E188" s="1"/>
      <c r="F188" s="1"/>
      <c r="G188" s="1"/>
      <c r="H188" s="1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97"/>
    </row>
    <row r="189" spans="1:19" ht="15.75" customHeight="1" x14ac:dyDescent="0.25">
      <c r="A189" s="1"/>
      <c r="B189" s="1"/>
      <c r="C189" s="1"/>
      <c r="D189" s="330"/>
      <c r="E189" s="1"/>
      <c r="F189" s="1"/>
      <c r="G189" s="1"/>
      <c r="H189" s="1"/>
      <c r="I189" s="297"/>
      <c r="J189" s="297"/>
      <c r="K189" s="297"/>
      <c r="L189" s="297"/>
      <c r="M189" s="297"/>
      <c r="N189" s="297"/>
      <c r="O189" s="297"/>
      <c r="P189" s="297"/>
      <c r="Q189" s="297"/>
      <c r="R189" s="297"/>
      <c r="S189" s="297"/>
    </row>
    <row r="190" spans="1:19" ht="15.75" customHeight="1" x14ac:dyDescent="0.25">
      <c r="A190" s="1"/>
      <c r="B190" s="1"/>
      <c r="C190" s="1"/>
      <c r="D190" s="330"/>
      <c r="E190" s="1"/>
      <c r="F190" s="1"/>
      <c r="G190" s="1"/>
      <c r="H190" s="1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</row>
    <row r="191" spans="1:19" ht="15.75" customHeight="1" x14ac:dyDescent="0.25">
      <c r="A191" s="1"/>
      <c r="B191" s="1"/>
      <c r="C191" s="1"/>
      <c r="D191" s="330"/>
      <c r="E191" s="1"/>
      <c r="F191" s="1"/>
      <c r="G191" s="1"/>
      <c r="H191" s="1"/>
      <c r="I191" s="297"/>
      <c r="J191" s="297"/>
      <c r="K191" s="297"/>
      <c r="L191" s="297"/>
      <c r="M191" s="297"/>
      <c r="N191" s="297"/>
      <c r="O191" s="297"/>
      <c r="P191" s="297"/>
      <c r="Q191" s="297"/>
      <c r="R191" s="297"/>
      <c r="S191" s="297"/>
    </row>
    <row r="192" spans="1:19" ht="15.75" customHeight="1" x14ac:dyDescent="0.25">
      <c r="A192" s="1"/>
      <c r="B192" s="1"/>
      <c r="C192" s="1"/>
      <c r="D192" s="330"/>
      <c r="E192" s="1"/>
      <c r="F192" s="1"/>
      <c r="G192" s="1"/>
      <c r="H192" s="1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297"/>
    </row>
    <row r="193" spans="1:19" ht="15.75" customHeight="1" x14ac:dyDescent="0.25">
      <c r="A193" s="1"/>
      <c r="B193" s="1"/>
      <c r="C193" s="1"/>
      <c r="D193" s="330"/>
      <c r="E193" s="1"/>
      <c r="F193" s="1"/>
      <c r="G193" s="1"/>
      <c r="H193" s="1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</row>
    <row r="194" spans="1:19" ht="15.75" customHeight="1" x14ac:dyDescent="0.25">
      <c r="A194" s="1"/>
      <c r="B194" s="1"/>
      <c r="C194" s="1"/>
      <c r="D194" s="330"/>
      <c r="E194" s="1"/>
      <c r="F194" s="1"/>
      <c r="G194" s="1"/>
      <c r="H194" s="1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  <c r="S194" s="297"/>
    </row>
    <row r="195" spans="1:19" ht="15.75" customHeight="1" x14ac:dyDescent="0.25">
      <c r="A195" s="1"/>
      <c r="B195" s="1"/>
      <c r="C195" s="1"/>
      <c r="D195" s="330"/>
      <c r="E195" s="1"/>
      <c r="F195" s="1"/>
      <c r="G195" s="1"/>
      <c r="H195" s="1"/>
      <c r="I195" s="297"/>
      <c r="J195" s="297"/>
      <c r="K195" s="297"/>
      <c r="L195" s="297"/>
      <c r="M195" s="297"/>
      <c r="N195" s="297"/>
      <c r="O195" s="297"/>
      <c r="P195" s="297"/>
      <c r="Q195" s="297"/>
      <c r="R195" s="297"/>
      <c r="S195" s="297"/>
    </row>
    <row r="196" spans="1:19" ht="15.75" customHeight="1" x14ac:dyDescent="0.25">
      <c r="A196" s="1"/>
      <c r="B196" s="1"/>
      <c r="C196" s="1"/>
      <c r="D196" s="330"/>
      <c r="E196" s="1"/>
      <c r="F196" s="1"/>
      <c r="G196" s="1"/>
      <c r="H196" s="1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</row>
    <row r="197" spans="1:19" ht="15.75" customHeight="1" x14ac:dyDescent="0.25">
      <c r="A197" s="1"/>
      <c r="B197" s="1"/>
      <c r="C197" s="1"/>
      <c r="D197" s="330"/>
      <c r="E197" s="1"/>
      <c r="F197" s="1"/>
      <c r="G197" s="1"/>
      <c r="H197" s="1"/>
      <c r="I197" s="297"/>
      <c r="J197" s="297"/>
      <c r="K197" s="297"/>
      <c r="L197" s="297"/>
      <c r="M197" s="297"/>
      <c r="N197" s="297"/>
      <c r="O197" s="297"/>
      <c r="P197" s="297"/>
      <c r="Q197" s="297"/>
      <c r="R197" s="297"/>
      <c r="S197" s="297"/>
    </row>
    <row r="198" spans="1:19" ht="15.75" customHeight="1" x14ac:dyDescent="0.25">
      <c r="A198" s="1"/>
      <c r="B198" s="1"/>
      <c r="C198" s="1"/>
      <c r="D198" s="330"/>
      <c r="E198" s="1"/>
      <c r="F198" s="1"/>
      <c r="G198" s="1"/>
      <c r="H198" s="1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</row>
    <row r="199" spans="1:19" ht="15.75" customHeight="1" x14ac:dyDescent="0.25">
      <c r="A199" s="1"/>
      <c r="B199" s="1"/>
      <c r="C199" s="1"/>
      <c r="D199" s="330"/>
      <c r="E199" s="1"/>
      <c r="F199" s="1"/>
      <c r="G199" s="1"/>
      <c r="H199" s="1"/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97"/>
    </row>
    <row r="200" spans="1:19" ht="15.75" customHeight="1" x14ac:dyDescent="0.25">
      <c r="A200" s="1"/>
      <c r="B200" s="1"/>
      <c r="C200" s="1"/>
      <c r="D200" s="330"/>
      <c r="E200" s="1"/>
      <c r="F200" s="1"/>
      <c r="G200" s="1"/>
      <c r="H200" s="1"/>
      <c r="I200" s="297"/>
      <c r="J200" s="297"/>
      <c r="K200" s="297"/>
      <c r="L200" s="297"/>
      <c r="M200" s="297"/>
      <c r="N200" s="297"/>
      <c r="O200" s="297"/>
      <c r="P200" s="297"/>
      <c r="Q200" s="297"/>
      <c r="R200" s="297"/>
      <c r="S200" s="297"/>
    </row>
    <row r="201" spans="1:19" ht="15.75" customHeight="1" x14ac:dyDescent="0.25">
      <c r="A201" s="1"/>
      <c r="B201" s="1"/>
      <c r="C201" s="1"/>
      <c r="D201" s="330"/>
      <c r="E201" s="1"/>
      <c r="F201" s="1"/>
      <c r="G201" s="1"/>
      <c r="H201" s="1"/>
      <c r="I201" s="297"/>
      <c r="J201" s="297"/>
      <c r="K201" s="297"/>
      <c r="L201" s="297"/>
      <c r="M201" s="297"/>
      <c r="N201" s="297"/>
      <c r="O201" s="297"/>
      <c r="P201" s="297"/>
      <c r="Q201" s="297"/>
      <c r="R201" s="297"/>
      <c r="S201" s="297"/>
    </row>
    <row r="202" spans="1:19" ht="15.75" customHeight="1" x14ac:dyDescent="0.25">
      <c r="A202" s="1"/>
      <c r="B202" s="1"/>
      <c r="C202" s="1"/>
      <c r="D202" s="330"/>
      <c r="E202" s="1"/>
      <c r="F202" s="1"/>
      <c r="G202" s="1"/>
      <c r="H202" s="1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</row>
    <row r="203" spans="1:19" ht="15.75" customHeight="1" x14ac:dyDescent="0.25">
      <c r="A203" s="1"/>
      <c r="B203" s="1"/>
      <c r="C203" s="1"/>
      <c r="D203" s="330"/>
      <c r="E203" s="1"/>
      <c r="F203" s="1"/>
      <c r="G203" s="1"/>
      <c r="H203" s="1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97"/>
    </row>
    <row r="204" spans="1:19" ht="15.75" customHeight="1" x14ac:dyDescent="0.25">
      <c r="A204" s="1"/>
      <c r="B204" s="1"/>
      <c r="C204" s="1"/>
      <c r="D204" s="330"/>
      <c r="E204" s="1"/>
      <c r="F204" s="1"/>
      <c r="G204" s="1"/>
      <c r="H204" s="1"/>
      <c r="I204" s="297"/>
      <c r="J204" s="297"/>
      <c r="K204" s="297"/>
      <c r="L204" s="297"/>
      <c r="M204" s="297"/>
      <c r="N204" s="297"/>
      <c r="O204" s="297"/>
      <c r="P204" s="297"/>
      <c r="Q204" s="297"/>
      <c r="R204" s="297"/>
      <c r="S204" s="297"/>
    </row>
    <row r="205" spans="1:19" ht="15.75" customHeight="1" x14ac:dyDescent="0.25">
      <c r="A205" s="1"/>
      <c r="B205" s="1"/>
      <c r="C205" s="1"/>
      <c r="D205" s="330"/>
      <c r="E205" s="1"/>
      <c r="F205" s="1"/>
      <c r="G205" s="1"/>
      <c r="H205" s="1"/>
      <c r="I205" s="297"/>
      <c r="J205" s="297"/>
      <c r="K205" s="297"/>
      <c r="L205" s="297"/>
      <c r="M205" s="297"/>
      <c r="N205" s="297"/>
      <c r="O205" s="297"/>
      <c r="P205" s="297"/>
      <c r="Q205" s="297"/>
      <c r="R205" s="297"/>
      <c r="S205" s="297"/>
    </row>
    <row r="206" spans="1:19" ht="15.75" customHeight="1" x14ac:dyDescent="0.25">
      <c r="A206" s="1"/>
      <c r="B206" s="1"/>
      <c r="C206" s="1"/>
      <c r="D206" s="330"/>
      <c r="E206" s="1"/>
      <c r="F206" s="1"/>
      <c r="G206" s="1"/>
      <c r="H206" s="1"/>
      <c r="I206" s="297"/>
      <c r="J206" s="297"/>
      <c r="K206" s="297"/>
      <c r="L206" s="297"/>
      <c r="M206" s="297"/>
      <c r="N206" s="297"/>
      <c r="O206" s="297"/>
      <c r="P206" s="297"/>
      <c r="Q206" s="297"/>
      <c r="R206" s="297"/>
      <c r="S206" s="297"/>
    </row>
    <row r="207" spans="1:19" ht="15.75" customHeight="1" x14ac:dyDescent="0.25">
      <c r="A207" s="1"/>
      <c r="B207" s="1"/>
      <c r="C207" s="1"/>
      <c r="D207" s="330"/>
      <c r="E207" s="1"/>
      <c r="F207" s="1"/>
      <c r="G207" s="1"/>
      <c r="H207" s="1"/>
      <c r="I207" s="297"/>
      <c r="J207" s="297"/>
      <c r="K207" s="297"/>
      <c r="L207" s="297"/>
      <c r="M207" s="297"/>
      <c r="N207" s="297"/>
      <c r="O207" s="297"/>
      <c r="P207" s="297"/>
      <c r="Q207" s="297"/>
      <c r="R207" s="297"/>
      <c r="S207" s="297"/>
    </row>
    <row r="208" spans="1:19" ht="15.75" customHeight="1" x14ac:dyDescent="0.25">
      <c r="A208" s="1"/>
      <c r="B208" s="1"/>
      <c r="C208" s="1"/>
      <c r="D208" s="330"/>
      <c r="E208" s="1"/>
      <c r="F208" s="1"/>
      <c r="G208" s="1"/>
      <c r="H208" s="1"/>
      <c r="I208" s="297"/>
      <c r="J208" s="297"/>
      <c r="K208" s="297"/>
      <c r="L208" s="297"/>
      <c r="M208" s="297"/>
      <c r="N208" s="297"/>
      <c r="O208" s="297"/>
      <c r="P208" s="297"/>
      <c r="Q208" s="297"/>
      <c r="R208" s="297"/>
      <c r="S208" s="297"/>
    </row>
    <row r="209" spans="1:19" ht="15.75" customHeight="1" x14ac:dyDescent="0.25">
      <c r="A209" s="1"/>
      <c r="B209" s="1"/>
      <c r="C209" s="1"/>
      <c r="D209" s="330"/>
      <c r="E209" s="1"/>
      <c r="F209" s="1"/>
      <c r="G209" s="1"/>
      <c r="H209" s="1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</row>
    <row r="210" spans="1:19" ht="15.75" customHeight="1" x14ac:dyDescent="0.25">
      <c r="A210" s="1"/>
      <c r="B210" s="1"/>
      <c r="C210" s="1"/>
      <c r="D210" s="330"/>
      <c r="E210" s="1"/>
      <c r="F210" s="1"/>
      <c r="G210" s="1"/>
      <c r="H210" s="1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</row>
    <row r="211" spans="1:19" ht="15.75" customHeight="1" x14ac:dyDescent="0.25">
      <c r="A211" s="1"/>
      <c r="B211" s="1"/>
      <c r="C211" s="1"/>
      <c r="D211" s="330"/>
      <c r="E211" s="1"/>
      <c r="F211" s="1"/>
      <c r="G211" s="1"/>
      <c r="H211" s="1"/>
      <c r="I211" s="297"/>
      <c r="J211" s="297"/>
      <c r="K211" s="297"/>
      <c r="L211" s="297"/>
      <c r="M211" s="297"/>
      <c r="N211" s="297"/>
      <c r="O211" s="297"/>
      <c r="P211" s="297"/>
      <c r="Q211" s="297"/>
      <c r="R211" s="297"/>
      <c r="S211" s="297"/>
    </row>
    <row r="212" spans="1:19" ht="15.75" customHeight="1" x14ac:dyDescent="0.25">
      <c r="A212" s="1"/>
      <c r="B212" s="1"/>
      <c r="C212" s="1"/>
      <c r="D212" s="330"/>
      <c r="E212" s="1"/>
      <c r="F212" s="1"/>
      <c r="G212" s="1"/>
      <c r="H212" s="1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</row>
    <row r="213" spans="1:19" ht="15.75" customHeight="1" x14ac:dyDescent="0.25">
      <c r="A213" s="1"/>
      <c r="B213" s="1"/>
      <c r="C213" s="1"/>
      <c r="D213" s="330"/>
      <c r="E213" s="1"/>
      <c r="F213" s="1"/>
      <c r="G213" s="1"/>
      <c r="H213" s="1"/>
      <c r="I213" s="297"/>
      <c r="J213" s="297"/>
      <c r="K213" s="297"/>
      <c r="L213" s="297"/>
      <c r="M213" s="297"/>
      <c r="N213" s="297"/>
      <c r="O213" s="297"/>
      <c r="P213" s="297"/>
      <c r="Q213" s="297"/>
      <c r="R213" s="297"/>
      <c r="S213" s="297"/>
    </row>
    <row r="214" spans="1:19" ht="15.75" customHeight="1" x14ac:dyDescent="0.25">
      <c r="A214" s="1"/>
      <c r="B214" s="1"/>
      <c r="C214" s="1"/>
      <c r="D214" s="330"/>
      <c r="E214" s="1"/>
      <c r="F214" s="1"/>
      <c r="G214" s="1"/>
      <c r="H214" s="1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  <c r="S214" s="297"/>
    </row>
    <row r="215" spans="1:19" ht="15.75" customHeight="1" x14ac:dyDescent="0.25">
      <c r="A215" s="1"/>
      <c r="B215" s="1"/>
      <c r="C215" s="1"/>
      <c r="D215" s="330"/>
      <c r="E215" s="1"/>
      <c r="F215" s="1"/>
      <c r="G215" s="1"/>
      <c r="H215" s="1"/>
      <c r="I215" s="297"/>
      <c r="J215" s="297"/>
      <c r="K215" s="297"/>
      <c r="L215" s="297"/>
      <c r="M215" s="297"/>
      <c r="N215" s="297"/>
      <c r="O215" s="297"/>
      <c r="P215" s="297"/>
      <c r="Q215" s="297"/>
      <c r="R215" s="297"/>
      <c r="S215" s="297"/>
    </row>
    <row r="216" spans="1:19" ht="15.75" customHeight="1" x14ac:dyDescent="0.25">
      <c r="A216" s="1"/>
      <c r="B216" s="1"/>
      <c r="C216" s="1"/>
      <c r="D216" s="330"/>
      <c r="E216" s="1"/>
      <c r="F216" s="1"/>
      <c r="G216" s="1"/>
      <c r="H216" s="1"/>
      <c r="I216" s="297"/>
      <c r="J216" s="297"/>
      <c r="K216" s="297"/>
      <c r="L216" s="297"/>
      <c r="M216" s="297"/>
      <c r="N216" s="297"/>
      <c r="O216" s="297"/>
      <c r="P216" s="297"/>
      <c r="Q216" s="297"/>
      <c r="R216" s="297"/>
      <c r="S216" s="297"/>
    </row>
    <row r="217" spans="1:19" ht="15.75" customHeight="1" x14ac:dyDescent="0.25">
      <c r="A217" s="1"/>
      <c r="B217" s="1"/>
      <c r="C217" s="1"/>
      <c r="D217" s="330"/>
      <c r="E217" s="1"/>
      <c r="F217" s="1"/>
      <c r="G217" s="1"/>
      <c r="H217" s="1"/>
      <c r="I217" s="297"/>
      <c r="J217" s="297"/>
      <c r="K217" s="297"/>
      <c r="L217" s="297"/>
      <c r="M217" s="297"/>
      <c r="N217" s="297"/>
      <c r="O217" s="297"/>
      <c r="P217" s="297"/>
      <c r="Q217" s="297"/>
      <c r="R217" s="297"/>
      <c r="S217" s="297"/>
    </row>
    <row r="218" spans="1:19" ht="15.75" customHeight="1" x14ac:dyDescent="0.25">
      <c r="A218" s="1"/>
      <c r="B218" s="1"/>
      <c r="C218" s="1"/>
      <c r="D218" s="330"/>
      <c r="E218" s="1"/>
      <c r="F218" s="1"/>
      <c r="G218" s="1"/>
      <c r="H218" s="1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97"/>
    </row>
    <row r="219" spans="1:19" ht="15.75" customHeight="1" x14ac:dyDescent="0.25">
      <c r="A219" s="1"/>
      <c r="B219" s="1"/>
      <c r="C219" s="1"/>
      <c r="D219" s="330"/>
      <c r="E219" s="1"/>
      <c r="F219" s="1"/>
      <c r="G219" s="1"/>
      <c r="H219" s="1"/>
      <c r="I219" s="297"/>
      <c r="J219" s="297"/>
      <c r="K219" s="297"/>
      <c r="L219" s="297"/>
      <c r="M219" s="297"/>
      <c r="N219" s="297"/>
      <c r="O219" s="297"/>
      <c r="P219" s="297"/>
      <c r="Q219" s="297"/>
      <c r="R219" s="297"/>
      <c r="S219" s="297"/>
    </row>
    <row r="220" spans="1:19" ht="15.75" customHeight="1" x14ac:dyDescent="0.25">
      <c r="A220" s="1"/>
      <c r="B220" s="1"/>
      <c r="C220" s="1"/>
      <c r="D220" s="330"/>
      <c r="E220" s="1"/>
      <c r="F220" s="1"/>
      <c r="G220" s="1"/>
      <c r="H220" s="1"/>
      <c r="I220" s="297"/>
      <c r="J220" s="297"/>
      <c r="K220" s="297"/>
      <c r="L220" s="297"/>
      <c r="M220" s="297"/>
      <c r="N220" s="297"/>
      <c r="O220" s="297"/>
      <c r="P220" s="297"/>
      <c r="Q220" s="297"/>
      <c r="R220" s="297"/>
      <c r="S220" s="297"/>
    </row>
    <row r="221" spans="1:19" ht="15.75" customHeight="1" x14ac:dyDescent="0.25">
      <c r="A221" s="1"/>
      <c r="B221" s="1"/>
      <c r="C221" s="1"/>
      <c r="D221" s="330"/>
      <c r="E221" s="1"/>
      <c r="F221" s="1"/>
      <c r="G221" s="1"/>
      <c r="H221" s="1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97"/>
    </row>
    <row r="222" spans="1:19" ht="15.75" customHeight="1" x14ac:dyDescent="0.25">
      <c r="A222" s="1"/>
      <c r="B222" s="1"/>
      <c r="C222" s="1"/>
      <c r="D222" s="330"/>
      <c r="E222" s="1"/>
      <c r="F222" s="1"/>
      <c r="G222" s="1"/>
      <c r="H222" s="1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97"/>
    </row>
    <row r="223" spans="1:19" ht="15.75" customHeight="1" x14ac:dyDescent="0.25">
      <c r="A223" s="1"/>
      <c r="B223" s="1"/>
      <c r="C223" s="1"/>
      <c r="D223" s="330"/>
      <c r="E223" s="1"/>
      <c r="F223" s="1"/>
      <c r="G223" s="1"/>
      <c r="H223" s="1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</row>
    <row r="224" spans="1:19" ht="15.75" customHeight="1" x14ac:dyDescent="0.25">
      <c r="A224" s="1"/>
      <c r="B224" s="1"/>
      <c r="C224" s="1"/>
      <c r="D224" s="330"/>
      <c r="E224" s="1"/>
      <c r="F224" s="1"/>
      <c r="G224" s="1"/>
      <c r="H224" s="1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</row>
    <row r="225" spans="1:19" ht="15.75" customHeight="1" x14ac:dyDescent="0.25">
      <c r="A225" s="1"/>
      <c r="B225" s="1"/>
      <c r="C225" s="1"/>
      <c r="D225" s="330"/>
      <c r="E225" s="1"/>
      <c r="F225" s="1"/>
      <c r="G225" s="1"/>
      <c r="H225" s="1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</row>
    <row r="226" spans="1:19" ht="15.75" customHeight="1" x14ac:dyDescent="0.25">
      <c r="A226" s="1"/>
      <c r="B226" s="1"/>
      <c r="C226" s="1"/>
      <c r="D226" s="330"/>
      <c r="E226" s="1"/>
      <c r="F226" s="1"/>
      <c r="G226" s="1"/>
      <c r="H226" s="1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</row>
    <row r="227" spans="1:19" ht="15.75" customHeight="1" x14ac:dyDescent="0.25">
      <c r="A227" s="1"/>
      <c r="B227" s="1"/>
      <c r="C227" s="1"/>
      <c r="D227" s="330"/>
      <c r="E227" s="1"/>
      <c r="F227" s="1"/>
      <c r="G227" s="1"/>
      <c r="H227" s="1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</row>
    <row r="228" spans="1:19" ht="15.75" customHeight="1" x14ac:dyDescent="0.25">
      <c r="A228" s="1"/>
      <c r="B228" s="1"/>
      <c r="C228" s="1"/>
      <c r="D228" s="330"/>
      <c r="E228" s="1"/>
      <c r="F228" s="1"/>
      <c r="G228" s="1"/>
      <c r="H228" s="1"/>
      <c r="I228" s="297"/>
      <c r="J228" s="297"/>
      <c r="K228" s="297"/>
      <c r="L228" s="297"/>
      <c r="M228" s="297"/>
      <c r="N228" s="297"/>
      <c r="O228" s="297"/>
      <c r="P228" s="297"/>
      <c r="Q228" s="297"/>
      <c r="R228" s="297"/>
      <c r="S228" s="297"/>
    </row>
    <row r="229" spans="1:19" ht="15.75" customHeight="1" x14ac:dyDescent="0.25">
      <c r="A229" s="1"/>
      <c r="B229" s="1"/>
      <c r="C229" s="1"/>
      <c r="D229" s="330"/>
      <c r="E229" s="1"/>
      <c r="F229" s="1"/>
      <c r="G229" s="1"/>
      <c r="H229" s="1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97"/>
    </row>
    <row r="230" spans="1:19" ht="15.75" customHeight="1" x14ac:dyDescent="0.25">
      <c r="A230" s="1"/>
      <c r="B230" s="1"/>
      <c r="C230" s="1"/>
      <c r="D230" s="330"/>
      <c r="E230" s="1"/>
      <c r="F230" s="1"/>
      <c r="G230" s="1"/>
      <c r="H230" s="1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</row>
    <row r="231" spans="1:19" ht="15.75" customHeight="1" x14ac:dyDescent="0.25">
      <c r="A231" s="1"/>
      <c r="B231" s="1"/>
      <c r="C231" s="1"/>
      <c r="D231" s="330"/>
      <c r="E231" s="1"/>
      <c r="F231" s="1"/>
      <c r="G231" s="1"/>
      <c r="H231" s="1"/>
      <c r="I231" s="297"/>
      <c r="J231" s="297"/>
      <c r="K231" s="297"/>
      <c r="L231" s="297"/>
      <c r="M231" s="297"/>
      <c r="N231" s="297"/>
      <c r="O231" s="297"/>
      <c r="P231" s="297"/>
      <c r="Q231" s="297"/>
      <c r="R231" s="297"/>
      <c r="S231" s="297"/>
    </row>
    <row r="232" spans="1:19" ht="15.75" customHeight="1" x14ac:dyDescent="0.25">
      <c r="A232" s="1"/>
      <c r="B232" s="1"/>
      <c r="C232" s="1"/>
      <c r="D232" s="330"/>
      <c r="E232" s="1"/>
      <c r="F232" s="1"/>
      <c r="G232" s="1"/>
      <c r="H232" s="1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97"/>
    </row>
    <row r="233" spans="1:19" ht="15.75" customHeight="1" x14ac:dyDescent="0.25">
      <c r="A233" s="1"/>
      <c r="B233" s="1"/>
      <c r="C233" s="1"/>
      <c r="D233" s="330"/>
      <c r="E233" s="1"/>
      <c r="F233" s="1"/>
      <c r="G233" s="1"/>
      <c r="H233" s="1"/>
      <c r="I233" s="297"/>
      <c r="J233" s="297"/>
      <c r="K233" s="297"/>
      <c r="L233" s="297"/>
      <c r="M233" s="297"/>
      <c r="N233" s="297"/>
      <c r="O233" s="297"/>
      <c r="P233" s="297"/>
      <c r="Q233" s="297"/>
      <c r="R233" s="297"/>
      <c r="S233" s="297"/>
    </row>
    <row r="234" spans="1:19" ht="15.75" customHeight="1" x14ac:dyDescent="0.25">
      <c r="A234" s="1"/>
      <c r="B234" s="1"/>
      <c r="C234" s="1"/>
      <c r="D234" s="330"/>
      <c r="E234" s="1"/>
      <c r="F234" s="1"/>
      <c r="G234" s="1"/>
      <c r="H234" s="1"/>
      <c r="I234" s="297"/>
      <c r="J234" s="297"/>
      <c r="K234" s="297"/>
      <c r="L234" s="297"/>
      <c r="M234" s="297"/>
      <c r="N234" s="297"/>
      <c r="O234" s="297"/>
      <c r="P234" s="297"/>
      <c r="Q234" s="297"/>
      <c r="R234" s="297"/>
      <c r="S234" s="297"/>
    </row>
    <row r="235" spans="1:19" ht="15.75" customHeight="1" x14ac:dyDescent="0.25">
      <c r="A235" s="1"/>
      <c r="B235" s="1"/>
      <c r="C235" s="1"/>
      <c r="D235" s="330"/>
      <c r="E235" s="1"/>
      <c r="F235" s="1"/>
      <c r="G235" s="1"/>
      <c r="H235" s="1"/>
      <c r="I235" s="297"/>
      <c r="J235" s="297"/>
      <c r="K235" s="297"/>
      <c r="L235" s="297"/>
      <c r="M235" s="297"/>
      <c r="N235" s="297"/>
      <c r="O235" s="297"/>
      <c r="P235" s="297"/>
      <c r="Q235" s="297"/>
      <c r="R235" s="297"/>
      <c r="S235" s="297"/>
    </row>
    <row r="236" spans="1:19" ht="15.75" customHeight="1" x14ac:dyDescent="0.25">
      <c r="A236" s="1"/>
      <c r="B236" s="1"/>
      <c r="C236" s="1"/>
      <c r="D236" s="330"/>
      <c r="E236" s="1"/>
      <c r="F236" s="1"/>
      <c r="G236" s="1"/>
      <c r="H236" s="1"/>
      <c r="I236" s="297"/>
      <c r="J236" s="297"/>
      <c r="K236" s="297"/>
      <c r="L236" s="297"/>
      <c r="M236" s="297"/>
      <c r="N236" s="297"/>
      <c r="O236" s="297"/>
      <c r="P236" s="297"/>
      <c r="Q236" s="297"/>
      <c r="R236" s="297"/>
      <c r="S236" s="297"/>
    </row>
    <row r="237" spans="1:19" ht="15.75" customHeight="1" x14ac:dyDescent="0.25">
      <c r="A237" s="1"/>
      <c r="B237" s="1"/>
      <c r="C237" s="1"/>
      <c r="D237" s="330"/>
      <c r="E237" s="1"/>
      <c r="F237" s="1"/>
      <c r="G237" s="1"/>
      <c r="H237" s="1"/>
      <c r="I237" s="297"/>
      <c r="J237" s="297"/>
      <c r="K237" s="297"/>
      <c r="L237" s="297"/>
      <c r="M237" s="297"/>
      <c r="N237" s="297"/>
      <c r="O237" s="297"/>
      <c r="P237" s="297"/>
      <c r="Q237" s="297"/>
      <c r="R237" s="297"/>
      <c r="S237" s="297"/>
    </row>
    <row r="238" spans="1:19" ht="15.75" customHeight="1" x14ac:dyDescent="0.25">
      <c r="A238" s="1"/>
      <c r="B238" s="1"/>
      <c r="C238" s="1"/>
      <c r="D238" s="330"/>
      <c r="E238" s="1"/>
      <c r="F238" s="1"/>
      <c r="G238" s="1"/>
      <c r="H238" s="1"/>
      <c r="I238" s="297"/>
      <c r="J238" s="297"/>
      <c r="K238" s="297"/>
      <c r="L238" s="297"/>
      <c r="M238" s="297"/>
      <c r="N238" s="297"/>
      <c r="O238" s="297"/>
      <c r="P238" s="297"/>
      <c r="Q238" s="297"/>
      <c r="R238" s="297"/>
      <c r="S238" s="297"/>
    </row>
    <row r="239" spans="1:19" ht="15.75" customHeight="1" x14ac:dyDescent="0.25">
      <c r="A239" s="1"/>
      <c r="B239" s="1"/>
      <c r="C239" s="1"/>
      <c r="D239" s="330"/>
      <c r="E239" s="1"/>
      <c r="F239" s="1"/>
      <c r="G239" s="1"/>
      <c r="H239" s="1"/>
      <c r="I239" s="297"/>
      <c r="J239" s="297"/>
      <c r="K239" s="297"/>
      <c r="L239" s="297"/>
      <c r="M239" s="297"/>
      <c r="N239" s="297"/>
      <c r="O239" s="297"/>
      <c r="P239" s="297"/>
      <c r="Q239" s="297"/>
      <c r="R239" s="297"/>
      <c r="S239" s="297"/>
    </row>
    <row r="240" spans="1:19" ht="15.75" customHeight="1" x14ac:dyDescent="0.25">
      <c r="A240" s="1"/>
      <c r="B240" s="1"/>
      <c r="C240" s="1"/>
      <c r="D240" s="330"/>
      <c r="E240" s="1"/>
      <c r="F240" s="1"/>
      <c r="G240" s="1"/>
      <c r="H240" s="1"/>
      <c r="I240" s="297"/>
      <c r="J240" s="297"/>
      <c r="K240" s="297"/>
      <c r="L240" s="297"/>
      <c r="M240" s="297"/>
      <c r="N240" s="297"/>
      <c r="O240" s="297"/>
      <c r="P240" s="297"/>
      <c r="Q240" s="297"/>
      <c r="R240" s="297"/>
      <c r="S240" s="297"/>
    </row>
    <row r="241" spans="1:19" ht="15.75" customHeight="1" x14ac:dyDescent="0.25">
      <c r="A241" s="1"/>
      <c r="B241" s="1"/>
      <c r="C241" s="1"/>
      <c r="D241" s="330"/>
      <c r="E241" s="1"/>
      <c r="F241" s="1"/>
      <c r="G241" s="1"/>
      <c r="H241" s="1"/>
      <c r="I241" s="297"/>
      <c r="J241" s="297"/>
      <c r="K241" s="297"/>
      <c r="L241" s="297"/>
      <c r="M241" s="297"/>
      <c r="N241" s="297"/>
      <c r="O241" s="297"/>
      <c r="P241" s="297"/>
      <c r="Q241" s="297"/>
      <c r="R241" s="297"/>
      <c r="S241" s="297"/>
    </row>
    <row r="242" spans="1:19" ht="15.75" customHeight="1" x14ac:dyDescent="0.25">
      <c r="A242" s="1"/>
      <c r="B242" s="1"/>
      <c r="C242" s="1"/>
      <c r="D242" s="330"/>
      <c r="E242" s="1"/>
      <c r="F242" s="1"/>
      <c r="G242" s="1"/>
      <c r="H242" s="1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</row>
    <row r="243" spans="1:19" ht="15.75" customHeight="1" x14ac:dyDescent="0.25">
      <c r="A243" s="1"/>
      <c r="B243" s="1"/>
      <c r="C243" s="1"/>
      <c r="D243" s="330"/>
      <c r="E243" s="1"/>
      <c r="F243" s="1"/>
      <c r="G243" s="1"/>
      <c r="H243" s="1"/>
      <c r="I243" s="297"/>
      <c r="J243" s="297"/>
      <c r="K243" s="297"/>
      <c r="L243" s="297"/>
      <c r="M243" s="297"/>
      <c r="N243" s="297"/>
      <c r="O243" s="297"/>
      <c r="P243" s="297"/>
      <c r="Q243" s="297"/>
      <c r="R243" s="297"/>
      <c r="S243" s="297"/>
    </row>
    <row r="244" spans="1:19" ht="15.75" customHeight="1" x14ac:dyDescent="0.25">
      <c r="A244" s="1"/>
      <c r="B244" s="1"/>
      <c r="C244" s="1"/>
      <c r="D244" s="330"/>
      <c r="E244" s="1"/>
      <c r="F244" s="1"/>
      <c r="G244" s="1"/>
      <c r="H244" s="1"/>
      <c r="I244" s="297"/>
      <c r="J244" s="297"/>
      <c r="K244" s="297"/>
      <c r="L244" s="297"/>
      <c r="M244" s="297"/>
      <c r="N244" s="297"/>
      <c r="O244" s="297"/>
      <c r="P244" s="297"/>
      <c r="Q244" s="297"/>
      <c r="R244" s="297"/>
      <c r="S244" s="297"/>
    </row>
    <row r="245" spans="1:19" ht="15.75" customHeight="1" x14ac:dyDescent="0.25">
      <c r="A245" s="1"/>
      <c r="B245" s="1"/>
      <c r="C245" s="1"/>
      <c r="D245" s="330"/>
      <c r="E245" s="1"/>
      <c r="F245" s="1"/>
      <c r="G245" s="1"/>
      <c r="H245" s="1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</row>
    <row r="246" spans="1:19" ht="15.75" customHeight="1" x14ac:dyDescent="0.25">
      <c r="A246" s="1"/>
      <c r="B246" s="1"/>
      <c r="C246" s="1"/>
      <c r="D246" s="330"/>
      <c r="E246" s="1"/>
      <c r="F246" s="1"/>
      <c r="G246" s="1"/>
      <c r="H246" s="1"/>
      <c r="I246" s="297"/>
      <c r="J246" s="297"/>
      <c r="K246" s="297"/>
      <c r="L246" s="297"/>
      <c r="M246" s="297"/>
      <c r="N246" s="297"/>
      <c r="O246" s="297"/>
      <c r="P246" s="297"/>
      <c r="Q246" s="297"/>
      <c r="R246" s="297"/>
      <c r="S246" s="297"/>
    </row>
    <row r="247" spans="1:19" ht="15.75" customHeight="1" x14ac:dyDescent="0.25">
      <c r="A247" s="1"/>
      <c r="B247" s="1"/>
      <c r="C247" s="1"/>
      <c r="D247" s="330"/>
      <c r="E247" s="1"/>
      <c r="F247" s="1"/>
      <c r="G247" s="1"/>
      <c r="H247" s="1"/>
      <c r="I247" s="297"/>
      <c r="J247" s="297"/>
      <c r="K247" s="297"/>
      <c r="L247" s="297"/>
      <c r="M247" s="297"/>
      <c r="N247" s="297"/>
      <c r="O247" s="297"/>
      <c r="P247" s="297"/>
      <c r="Q247" s="297"/>
      <c r="R247" s="297"/>
      <c r="S247" s="297"/>
    </row>
    <row r="248" spans="1:19" ht="15.75" customHeight="1" x14ac:dyDescent="0.25">
      <c r="A248" s="1"/>
      <c r="B248" s="1"/>
      <c r="C248" s="1"/>
      <c r="D248" s="330"/>
      <c r="E248" s="1"/>
      <c r="F248" s="1"/>
      <c r="G248" s="1"/>
      <c r="H248" s="1"/>
      <c r="I248" s="297"/>
      <c r="J248" s="297"/>
      <c r="K248" s="297"/>
      <c r="L248" s="297"/>
      <c r="M248" s="297"/>
      <c r="N248" s="297"/>
      <c r="O248" s="297"/>
      <c r="P248" s="297"/>
      <c r="Q248" s="297"/>
      <c r="R248" s="297"/>
      <c r="S248" s="297"/>
    </row>
    <row r="249" spans="1:19" ht="15.75" customHeight="1" x14ac:dyDescent="0.25">
      <c r="A249" s="1"/>
      <c r="B249" s="1"/>
      <c r="C249" s="1"/>
      <c r="D249" s="330"/>
      <c r="E249" s="1"/>
      <c r="F249" s="1"/>
      <c r="G249" s="1"/>
      <c r="H249" s="1"/>
      <c r="I249" s="297"/>
      <c r="J249" s="297"/>
      <c r="K249" s="297"/>
      <c r="L249" s="297"/>
      <c r="M249" s="297"/>
      <c r="N249" s="297"/>
      <c r="O249" s="297"/>
      <c r="P249" s="297"/>
      <c r="Q249" s="297"/>
      <c r="R249" s="297"/>
      <c r="S249" s="297"/>
    </row>
    <row r="250" spans="1:19" ht="15.75" customHeight="1" x14ac:dyDescent="0.25">
      <c r="A250" s="1"/>
      <c r="B250" s="1"/>
      <c r="C250" s="1"/>
      <c r="D250" s="330"/>
      <c r="E250" s="1"/>
      <c r="F250" s="1"/>
      <c r="G250" s="1"/>
      <c r="H250" s="1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  <c r="S250" s="297"/>
    </row>
    <row r="251" spans="1:19" ht="15.75" customHeight="1" x14ac:dyDescent="0.25">
      <c r="A251" s="1"/>
      <c r="B251" s="1"/>
      <c r="C251" s="1"/>
      <c r="D251" s="330"/>
      <c r="E251" s="1"/>
      <c r="F251" s="1"/>
      <c r="G251" s="1"/>
      <c r="H251" s="1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97"/>
    </row>
    <row r="252" spans="1:19" ht="15.75" customHeight="1" x14ac:dyDescent="0.25">
      <c r="A252" s="1"/>
      <c r="B252" s="1"/>
      <c r="C252" s="1"/>
      <c r="D252" s="330"/>
      <c r="E252" s="1"/>
      <c r="F252" s="1"/>
      <c r="G252" s="1"/>
      <c r="H252" s="1"/>
      <c r="I252" s="297"/>
      <c r="J252" s="297"/>
      <c r="K252" s="297"/>
      <c r="L252" s="297"/>
      <c r="M252" s="297"/>
      <c r="N252" s="297"/>
      <c r="O252" s="297"/>
      <c r="P252" s="297"/>
      <c r="Q252" s="297"/>
      <c r="R252" s="297"/>
      <c r="S252" s="297"/>
    </row>
    <row r="253" spans="1:19" ht="15.75" customHeight="1" x14ac:dyDescent="0.25">
      <c r="A253" s="1"/>
      <c r="B253" s="1"/>
      <c r="C253" s="1"/>
      <c r="D253" s="330"/>
      <c r="E253" s="1"/>
      <c r="F253" s="1"/>
      <c r="G253" s="1"/>
      <c r="H253" s="1"/>
      <c r="I253" s="297"/>
      <c r="J253" s="297"/>
      <c r="K253" s="297"/>
      <c r="L253" s="297"/>
      <c r="M253" s="297"/>
      <c r="N253" s="297"/>
      <c r="O253" s="297"/>
      <c r="P253" s="297"/>
      <c r="Q253" s="297"/>
      <c r="R253" s="297"/>
      <c r="S253" s="297"/>
    </row>
    <row r="254" spans="1:19" ht="15.75" customHeight="1" x14ac:dyDescent="0.25">
      <c r="A254" s="1"/>
      <c r="B254" s="1"/>
      <c r="C254" s="1"/>
      <c r="D254" s="330"/>
      <c r="E254" s="1"/>
      <c r="F254" s="1"/>
      <c r="G254" s="1"/>
      <c r="H254" s="1"/>
      <c r="I254" s="297"/>
      <c r="J254" s="297"/>
      <c r="K254" s="297"/>
      <c r="L254" s="297"/>
      <c r="M254" s="297"/>
      <c r="N254" s="297"/>
      <c r="O254" s="297"/>
      <c r="P254" s="297"/>
      <c r="Q254" s="297"/>
      <c r="R254" s="297"/>
      <c r="S254" s="297"/>
    </row>
    <row r="255" spans="1:19" ht="15.75" customHeight="1" x14ac:dyDescent="0.25">
      <c r="A255" s="1"/>
      <c r="B255" s="1"/>
      <c r="C255" s="1"/>
      <c r="D255" s="330"/>
      <c r="E255" s="1"/>
      <c r="F255" s="1"/>
      <c r="G255" s="1"/>
      <c r="H255" s="1"/>
      <c r="I255" s="297"/>
      <c r="J255" s="297"/>
      <c r="K255" s="297"/>
      <c r="L255" s="297"/>
      <c r="M255" s="297"/>
      <c r="N255" s="297"/>
      <c r="O255" s="297"/>
      <c r="P255" s="297"/>
      <c r="Q255" s="297"/>
      <c r="R255" s="297"/>
      <c r="S255" s="297"/>
    </row>
    <row r="256" spans="1:19" ht="15.75" customHeight="1" x14ac:dyDescent="0.25">
      <c r="A256" s="1"/>
      <c r="B256" s="1"/>
      <c r="C256" s="1"/>
      <c r="D256" s="330"/>
      <c r="E256" s="1"/>
      <c r="F256" s="1"/>
      <c r="G256" s="1"/>
      <c r="H256" s="1"/>
      <c r="I256" s="297"/>
      <c r="J256" s="297"/>
      <c r="K256" s="297"/>
      <c r="L256" s="297"/>
      <c r="M256" s="297"/>
      <c r="N256" s="297"/>
      <c r="O256" s="297"/>
      <c r="P256" s="297"/>
      <c r="Q256" s="297"/>
      <c r="R256" s="297"/>
      <c r="S256" s="297"/>
    </row>
    <row r="257" spans="1:19" ht="15.75" customHeight="1" x14ac:dyDescent="0.25">
      <c r="A257" s="1"/>
      <c r="B257" s="1"/>
      <c r="C257" s="1"/>
      <c r="D257" s="330"/>
      <c r="E257" s="1"/>
      <c r="F257" s="1"/>
      <c r="G257" s="1"/>
      <c r="H257" s="1"/>
      <c r="I257" s="297"/>
      <c r="J257" s="297"/>
      <c r="K257" s="297"/>
      <c r="L257" s="297"/>
      <c r="M257" s="297"/>
      <c r="N257" s="297"/>
      <c r="O257" s="297"/>
      <c r="P257" s="297"/>
      <c r="Q257" s="297"/>
      <c r="R257" s="297"/>
      <c r="S257" s="297"/>
    </row>
    <row r="258" spans="1:19" ht="15.75" customHeight="1" x14ac:dyDescent="0.25">
      <c r="A258" s="1"/>
      <c r="B258" s="1"/>
      <c r="C258" s="1"/>
      <c r="D258" s="330"/>
      <c r="E258" s="1"/>
      <c r="F258" s="1"/>
      <c r="G258" s="1"/>
      <c r="H258" s="1"/>
      <c r="I258" s="297"/>
      <c r="J258" s="297"/>
      <c r="K258" s="297"/>
      <c r="L258" s="297"/>
      <c r="M258" s="297"/>
      <c r="N258" s="297"/>
      <c r="O258" s="297"/>
      <c r="P258" s="297"/>
      <c r="Q258" s="297"/>
      <c r="R258" s="297"/>
      <c r="S258" s="297"/>
    </row>
    <row r="259" spans="1:19" ht="15.75" customHeight="1" x14ac:dyDescent="0.25">
      <c r="A259" s="1"/>
      <c r="B259" s="1"/>
      <c r="C259" s="1"/>
      <c r="D259" s="330"/>
      <c r="E259" s="1"/>
      <c r="F259" s="1"/>
      <c r="G259" s="1"/>
      <c r="H259" s="1"/>
      <c r="I259" s="297"/>
      <c r="J259" s="297"/>
      <c r="K259" s="297"/>
      <c r="L259" s="297"/>
      <c r="M259" s="297"/>
      <c r="N259" s="297"/>
      <c r="O259" s="297"/>
      <c r="P259" s="297"/>
      <c r="Q259" s="297"/>
      <c r="R259" s="297"/>
      <c r="S259" s="297"/>
    </row>
    <row r="260" spans="1:19" ht="15.75" customHeight="1" x14ac:dyDescent="0.25">
      <c r="A260" s="1"/>
      <c r="B260" s="1"/>
      <c r="C260" s="1"/>
      <c r="D260" s="330"/>
      <c r="E260" s="1"/>
      <c r="F260" s="1"/>
      <c r="G260" s="1"/>
      <c r="H260" s="1"/>
      <c r="I260" s="297"/>
      <c r="J260" s="297"/>
      <c r="K260" s="297"/>
      <c r="L260" s="297"/>
      <c r="M260" s="297"/>
      <c r="N260" s="297"/>
      <c r="O260" s="297"/>
      <c r="P260" s="297"/>
      <c r="Q260" s="297"/>
      <c r="R260" s="297"/>
      <c r="S260" s="297"/>
    </row>
    <row r="261" spans="1:19" ht="15.75" customHeight="1" x14ac:dyDescent="0.25">
      <c r="A261" s="1"/>
      <c r="B261" s="1"/>
      <c r="C261" s="1"/>
      <c r="D261" s="330"/>
      <c r="E261" s="1"/>
      <c r="F261" s="1"/>
      <c r="G261" s="1"/>
      <c r="H261" s="1"/>
      <c r="I261" s="297"/>
      <c r="J261" s="297"/>
      <c r="K261" s="297"/>
      <c r="L261" s="297"/>
      <c r="M261" s="297"/>
      <c r="N261" s="297"/>
      <c r="O261" s="297"/>
      <c r="P261" s="297"/>
      <c r="Q261" s="297"/>
      <c r="R261" s="297"/>
      <c r="S261" s="297"/>
    </row>
    <row r="262" spans="1:19" ht="15.75" customHeight="1" x14ac:dyDescent="0.25">
      <c r="A262" s="1"/>
      <c r="B262" s="1"/>
      <c r="C262" s="1"/>
      <c r="D262" s="330"/>
      <c r="E262" s="1"/>
      <c r="F262" s="1"/>
      <c r="G262" s="1"/>
      <c r="H262" s="1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97"/>
    </row>
    <row r="263" spans="1:19" ht="15.75" customHeight="1" x14ac:dyDescent="0.25">
      <c r="A263" s="1"/>
      <c r="B263" s="1"/>
      <c r="C263" s="1"/>
      <c r="D263" s="330"/>
      <c r="E263" s="1"/>
      <c r="F263" s="1"/>
      <c r="G263" s="1"/>
      <c r="H263" s="1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</row>
    <row r="264" spans="1:19" ht="15.75" customHeight="1" x14ac:dyDescent="0.25">
      <c r="A264" s="1"/>
      <c r="B264" s="1"/>
      <c r="C264" s="1"/>
      <c r="D264" s="330"/>
      <c r="E264" s="1"/>
      <c r="F264" s="1"/>
      <c r="G264" s="1"/>
      <c r="H264" s="1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</row>
    <row r="265" spans="1:19" ht="15.75" customHeight="1" x14ac:dyDescent="0.25">
      <c r="A265" s="1"/>
      <c r="B265" s="1"/>
      <c r="C265" s="1"/>
      <c r="D265" s="330"/>
      <c r="E265" s="1"/>
      <c r="F265" s="1"/>
      <c r="G265" s="1"/>
      <c r="H265" s="1"/>
      <c r="I265" s="297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</row>
    <row r="266" spans="1:19" ht="15.75" customHeight="1" x14ac:dyDescent="0.25">
      <c r="A266" s="1"/>
      <c r="B266" s="1"/>
      <c r="C266" s="1"/>
      <c r="D266" s="330"/>
      <c r="E266" s="1"/>
      <c r="F266" s="1"/>
      <c r="G266" s="1"/>
      <c r="H266" s="1"/>
      <c r="I266" s="297"/>
      <c r="J266" s="297"/>
      <c r="K266" s="297"/>
      <c r="L266" s="297"/>
      <c r="M266" s="297"/>
      <c r="N266" s="297"/>
      <c r="O266" s="297"/>
      <c r="P266" s="297"/>
      <c r="Q266" s="297"/>
      <c r="R266" s="297"/>
      <c r="S266" s="297"/>
    </row>
    <row r="267" spans="1:19" ht="15.75" customHeight="1" x14ac:dyDescent="0.25">
      <c r="A267" s="1"/>
      <c r="B267" s="1"/>
      <c r="C267" s="1"/>
      <c r="D267" s="330"/>
      <c r="E267" s="1"/>
      <c r="F267" s="1"/>
      <c r="G267" s="1"/>
      <c r="H267" s="1"/>
      <c r="I267" s="297"/>
      <c r="J267" s="297"/>
      <c r="K267" s="297"/>
      <c r="L267" s="297"/>
      <c r="M267" s="297"/>
      <c r="N267" s="297"/>
      <c r="O267" s="297"/>
      <c r="P267" s="297"/>
      <c r="Q267" s="297"/>
      <c r="R267" s="297"/>
      <c r="S267" s="297"/>
    </row>
    <row r="268" spans="1:19" ht="15.75" customHeight="1" x14ac:dyDescent="0.25">
      <c r="A268" s="1"/>
      <c r="B268" s="1"/>
      <c r="C268" s="1"/>
      <c r="D268" s="330"/>
      <c r="E268" s="1"/>
      <c r="F268" s="1"/>
      <c r="G268" s="1"/>
      <c r="H268" s="1"/>
      <c r="I268" s="297"/>
      <c r="J268" s="297"/>
      <c r="K268" s="297"/>
      <c r="L268" s="297"/>
      <c r="M268" s="297"/>
      <c r="N268" s="297"/>
      <c r="O268" s="297"/>
      <c r="P268" s="297"/>
      <c r="Q268" s="297"/>
      <c r="R268" s="297"/>
      <c r="S268" s="297"/>
    </row>
    <row r="269" spans="1:19" ht="15.75" customHeight="1" x14ac:dyDescent="0.25">
      <c r="A269" s="1"/>
      <c r="B269" s="1"/>
      <c r="C269" s="1"/>
      <c r="D269" s="330"/>
      <c r="E269" s="1"/>
      <c r="F269" s="1"/>
      <c r="G269" s="1"/>
      <c r="H269" s="1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</row>
    <row r="270" spans="1:19" ht="15.75" customHeight="1" x14ac:dyDescent="0.25">
      <c r="A270" s="1"/>
      <c r="B270" s="1"/>
      <c r="C270" s="1"/>
      <c r="D270" s="330"/>
      <c r="E270" s="1"/>
      <c r="F270" s="1"/>
      <c r="G270" s="1"/>
      <c r="H270" s="1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</row>
    <row r="271" spans="1:19" ht="15.75" customHeight="1" x14ac:dyDescent="0.25">
      <c r="A271" s="1"/>
      <c r="B271" s="1"/>
      <c r="C271" s="1"/>
      <c r="D271" s="330"/>
      <c r="E271" s="1"/>
      <c r="F271" s="1"/>
      <c r="G271" s="1"/>
      <c r="H271" s="1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</row>
    <row r="272" spans="1:19" ht="15.75" customHeight="1" x14ac:dyDescent="0.25">
      <c r="A272" s="1"/>
      <c r="B272" s="1"/>
      <c r="C272" s="1"/>
      <c r="D272" s="330"/>
      <c r="E272" s="1"/>
      <c r="F272" s="1"/>
      <c r="G272" s="1"/>
      <c r="H272" s="1"/>
      <c r="I272" s="297"/>
      <c r="J272" s="297"/>
      <c r="K272" s="297"/>
      <c r="L272" s="297"/>
      <c r="M272" s="297"/>
      <c r="N272" s="297"/>
      <c r="O272" s="297"/>
      <c r="P272" s="297"/>
      <c r="Q272" s="297"/>
      <c r="R272" s="297"/>
      <c r="S272" s="297"/>
    </row>
    <row r="273" spans="1:19" ht="15.75" customHeight="1" x14ac:dyDescent="0.25">
      <c r="A273" s="1"/>
      <c r="B273" s="1"/>
      <c r="C273" s="1"/>
      <c r="D273" s="330"/>
      <c r="E273" s="1"/>
      <c r="F273" s="1"/>
      <c r="G273" s="1"/>
      <c r="H273" s="1"/>
      <c r="I273" s="297"/>
      <c r="J273" s="297"/>
      <c r="K273" s="297"/>
      <c r="L273" s="297"/>
      <c r="M273" s="297"/>
      <c r="N273" s="297"/>
      <c r="O273" s="297"/>
      <c r="P273" s="297"/>
      <c r="Q273" s="297"/>
      <c r="R273" s="297"/>
      <c r="S273" s="297"/>
    </row>
    <row r="274" spans="1:19" ht="15.75" customHeight="1" x14ac:dyDescent="0.25">
      <c r="A274" s="1"/>
      <c r="B274" s="1"/>
      <c r="C274" s="1"/>
      <c r="D274" s="330"/>
      <c r="E274" s="1"/>
      <c r="F274" s="1"/>
      <c r="G274" s="1"/>
      <c r="H274" s="1"/>
      <c r="I274" s="297"/>
      <c r="J274" s="297"/>
      <c r="K274" s="297"/>
      <c r="L274" s="297"/>
      <c r="M274" s="297"/>
      <c r="N274" s="297"/>
      <c r="O274" s="297"/>
      <c r="P274" s="297"/>
      <c r="Q274" s="297"/>
      <c r="R274" s="297"/>
      <c r="S274" s="297"/>
    </row>
    <row r="275" spans="1:19" ht="15.75" customHeight="1" x14ac:dyDescent="0.25">
      <c r="A275" s="1"/>
      <c r="B275" s="1"/>
      <c r="C275" s="1"/>
      <c r="D275" s="330"/>
      <c r="E275" s="1"/>
      <c r="F275" s="1"/>
      <c r="G275" s="1"/>
      <c r="H275" s="1"/>
      <c r="I275" s="297"/>
      <c r="J275" s="297"/>
      <c r="K275" s="297"/>
      <c r="L275" s="297"/>
      <c r="M275" s="297"/>
      <c r="N275" s="297"/>
      <c r="O275" s="297"/>
      <c r="P275" s="297"/>
      <c r="Q275" s="297"/>
      <c r="R275" s="297"/>
      <c r="S275" s="297"/>
    </row>
    <row r="276" spans="1:19" ht="15.75" customHeight="1" x14ac:dyDescent="0.25">
      <c r="A276" s="1"/>
      <c r="B276" s="1"/>
      <c r="C276" s="1"/>
      <c r="D276" s="330"/>
      <c r="E276" s="1"/>
      <c r="F276" s="1"/>
      <c r="G276" s="1"/>
      <c r="H276" s="1"/>
      <c r="I276" s="297"/>
      <c r="J276" s="297"/>
      <c r="K276" s="297"/>
      <c r="L276" s="297"/>
      <c r="M276" s="297"/>
      <c r="N276" s="297"/>
      <c r="O276" s="297"/>
      <c r="P276" s="297"/>
      <c r="Q276" s="297"/>
      <c r="R276" s="297"/>
      <c r="S276" s="297"/>
    </row>
    <row r="277" spans="1:19" ht="15.75" customHeight="1" x14ac:dyDescent="0.25">
      <c r="A277" s="1"/>
      <c r="B277" s="1"/>
      <c r="C277" s="1"/>
      <c r="D277" s="330"/>
      <c r="E277" s="1"/>
      <c r="F277" s="1"/>
      <c r="G277" s="1"/>
      <c r="H277" s="1"/>
      <c r="I277" s="297"/>
      <c r="J277" s="297"/>
      <c r="K277" s="297"/>
      <c r="L277" s="297"/>
      <c r="M277" s="297"/>
      <c r="N277" s="297"/>
      <c r="O277" s="297"/>
      <c r="P277" s="297"/>
      <c r="Q277" s="297"/>
      <c r="R277" s="297"/>
      <c r="S277" s="297"/>
    </row>
    <row r="278" spans="1:19" ht="15.75" customHeight="1" x14ac:dyDescent="0.25">
      <c r="A278" s="1"/>
      <c r="B278" s="1"/>
      <c r="C278" s="1"/>
      <c r="D278" s="330"/>
      <c r="E278" s="1"/>
      <c r="F278" s="1"/>
      <c r="G278" s="1"/>
      <c r="H278" s="1"/>
      <c r="I278" s="297"/>
      <c r="J278" s="297"/>
      <c r="K278" s="297"/>
      <c r="L278" s="297"/>
      <c r="M278" s="297"/>
      <c r="N278" s="297"/>
      <c r="O278" s="297"/>
      <c r="P278" s="297"/>
      <c r="Q278" s="297"/>
      <c r="R278" s="297"/>
      <c r="S278" s="297"/>
    </row>
    <row r="279" spans="1:19" ht="15.75" customHeight="1" x14ac:dyDescent="0.25">
      <c r="A279" s="1"/>
      <c r="B279" s="1"/>
      <c r="C279" s="1"/>
      <c r="D279" s="330"/>
      <c r="E279" s="1"/>
      <c r="F279" s="1"/>
      <c r="G279" s="1"/>
      <c r="H279" s="1"/>
      <c r="I279" s="297"/>
      <c r="J279" s="297"/>
      <c r="K279" s="297"/>
      <c r="L279" s="297"/>
      <c r="M279" s="297"/>
      <c r="N279" s="297"/>
      <c r="O279" s="297"/>
      <c r="P279" s="297"/>
      <c r="Q279" s="297"/>
      <c r="R279" s="297"/>
      <c r="S279" s="297"/>
    </row>
    <row r="280" spans="1:19" ht="15.75" customHeight="1" x14ac:dyDescent="0.25">
      <c r="A280" s="1"/>
      <c r="B280" s="1"/>
      <c r="C280" s="1"/>
      <c r="D280" s="330"/>
      <c r="E280" s="1"/>
      <c r="F280" s="1"/>
      <c r="G280" s="1"/>
      <c r="H280" s="1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</row>
    <row r="281" spans="1:19" ht="15.75" customHeight="1" x14ac:dyDescent="0.25"/>
    <row r="282" spans="1:19" ht="15.75" customHeight="1" x14ac:dyDescent="0.25"/>
    <row r="283" spans="1:19" ht="15.75" customHeight="1" x14ac:dyDescent="0.25"/>
    <row r="284" spans="1:19" ht="15.75" customHeight="1" x14ac:dyDescent="0.25"/>
    <row r="285" spans="1:19" ht="15.75" customHeight="1" x14ac:dyDescent="0.25"/>
    <row r="286" spans="1:19" ht="15.75" customHeight="1" x14ac:dyDescent="0.25"/>
    <row r="287" spans="1:19" ht="15.75" customHeight="1" x14ac:dyDescent="0.25"/>
    <row r="288" spans="1:19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3">
    <mergeCell ref="E67:F67"/>
    <mergeCell ref="G67:H67"/>
    <mergeCell ref="A80:H81"/>
    <mergeCell ref="E68:F68"/>
    <mergeCell ref="G68:H68"/>
    <mergeCell ref="E69:F69"/>
    <mergeCell ref="G69:H69"/>
    <mergeCell ref="E70:F70"/>
    <mergeCell ref="G70:H70"/>
    <mergeCell ref="F72:H73"/>
    <mergeCell ref="A75:C75"/>
    <mergeCell ref="A76:B76"/>
    <mergeCell ref="A77:B77"/>
    <mergeCell ref="A78:C79"/>
    <mergeCell ref="F75:H79"/>
    <mergeCell ref="A1:H2"/>
    <mergeCell ref="A3:B8"/>
    <mergeCell ref="C3:D6"/>
    <mergeCell ref="F3:G3"/>
    <mergeCell ref="F4:G4"/>
    <mergeCell ref="F5:G5"/>
    <mergeCell ref="E7:H7"/>
    <mergeCell ref="C7:D7"/>
    <mergeCell ref="C8:D8"/>
    <mergeCell ref="A9:B15"/>
    <mergeCell ref="C9:D9"/>
    <mergeCell ref="C10:D10"/>
    <mergeCell ref="E8:H8"/>
    <mergeCell ref="B16:C16"/>
    <mergeCell ref="E9:H9"/>
    <mergeCell ref="E10:H10"/>
    <mergeCell ref="E11:H11"/>
    <mergeCell ref="E12:H12"/>
    <mergeCell ref="E13:H13"/>
    <mergeCell ref="E14:H14"/>
    <mergeCell ref="E15:H15"/>
    <mergeCell ref="B17:C17"/>
    <mergeCell ref="B20:C20"/>
    <mergeCell ref="B21:C21"/>
    <mergeCell ref="B24:C24"/>
    <mergeCell ref="B31:C31"/>
    <mergeCell ref="B34:C34"/>
    <mergeCell ref="B37:C37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B56:C56"/>
    <mergeCell ref="B57:C57"/>
    <mergeCell ref="B58:C58"/>
    <mergeCell ref="E66:F66"/>
    <mergeCell ref="B60:C60"/>
    <mergeCell ref="A61:H61"/>
    <mergeCell ref="A62:H63"/>
    <mergeCell ref="A65:C65"/>
    <mergeCell ref="E65:F65"/>
    <mergeCell ref="G65:H65"/>
    <mergeCell ref="G66:H66"/>
  </mergeCells>
  <hyperlinks>
    <hyperlink ref="A9" r:id="rId1" xr:uid="{00000000-0004-0000-0500-000000000000}"/>
  </hyperlinks>
  <pageMargins left="0.19685039370078741" right="0.19685039370078741" top="0.74803149606299213" bottom="0.74803149606299213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Nienhuis 0-3 ans</vt:lpstr>
      <vt:lpstr>Nienhuis 3-6 ans</vt:lpstr>
      <vt:lpstr>Nienhuis 6-12 ans</vt:lpstr>
      <vt:lpstr>G.A.M Gonzagarredi</vt:lpstr>
      <vt:lpstr>Devis vierge</vt:lpstr>
      <vt:lpstr>Montessori 1er âge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2024-01-15T13:44:55Z</dcterms:created>
  <dcterms:modified xsi:type="dcterms:W3CDTF">2024-03-28T11:25:09Z</dcterms:modified>
</cp:coreProperties>
</file>