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4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5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6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Nino\Montessori Store\Matrices Devis - Commande - Facture\"/>
    </mc:Choice>
  </mc:AlternateContent>
  <bookViews>
    <workbookView xWindow="0" yWindow="0" windowWidth="20490" windowHeight="7755" tabRatio="744" firstSheet="1" activeTab="5"/>
  </bookViews>
  <sheets>
    <sheet name="Nienhuis 0-3 ans" sheetId="10" r:id="rId1"/>
    <sheet name="Nienhuis 3-6 ans" sheetId="3" r:id="rId2"/>
    <sheet name="Nienhuis 6-12 ans" sheetId="4" r:id="rId3"/>
    <sheet name="G.A.M Gonzagarredi" sheetId="16" r:id="rId4"/>
    <sheet name="BDC vierge" sheetId="13" r:id="rId5"/>
    <sheet name="Montessori 1er âge" sheetId="18" r:id="rId6"/>
  </sheets>
  <calcPr calcId="152511"/>
</workbook>
</file>

<file path=xl/calcChain.xml><?xml version="1.0" encoding="utf-8"?>
<calcChain xmlns="http://schemas.openxmlformats.org/spreadsheetml/2006/main">
  <c r="F65" i="18" l="1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67" i="18" l="1"/>
  <c r="F69" i="18" s="1"/>
  <c r="F274" i="16"/>
  <c r="F273" i="16"/>
  <c r="F275" i="16" s="1"/>
  <c r="F292" i="16" s="1"/>
  <c r="F270" i="16"/>
  <c r="F269" i="16"/>
  <c r="F268" i="16"/>
  <c r="F267" i="16"/>
  <c r="F266" i="16"/>
  <c r="F265" i="16"/>
  <c r="F264" i="16"/>
  <c r="F263" i="16"/>
  <c r="F271" i="16" s="1"/>
  <c r="F291" i="16" s="1"/>
  <c r="F262" i="16"/>
  <c r="F261" i="16"/>
  <c r="F258" i="16"/>
  <c r="F257" i="16"/>
  <c r="F256" i="16"/>
  <c r="F255" i="16"/>
  <c r="F259" i="16" s="1"/>
  <c r="F290" i="16" s="1"/>
  <c r="F254" i="16"/>
  <c r="F253" i="16"/>
  <c r="F248" i="16"/>
  <c r="F247" i="16"/>
  <c r="F246" i="16"/>
  <c r="F245" i="16"/>
  <c r="F249" i="16" s="1"/>
  <c r="F289" i="16" s="1"/>
  <c r="F242" i="16"/>
  <c r="F241" i="16"/>
  <c r="F240" i="16"/>
  <c r="F239" i="16"/>
  <c r="F243" i="16" s="1"/>
  <c r="F288" i="16" s="1"/>
  <c r="F238" i="16"/>
  <c r="F237" i="16"/>
  <c r="F234" i="16"/>
  <c r="F233" i="16"/>
  <c r="F232" i="16"/>
  <c r="F231" i="16"/>
  <c r="F230" i="16"/>
  <c r="F229" i="16"/>
  <c r="F228" i="16"/>
  <c r="F227" i="16"/>
  <c r="F226" i="16"/>
  <c r="F235" i="16" s="1"/>
  <c r="F287" i="16" s="1"/>
  <c r="F223" i="16"/>
  <c r="F222" i="16"/>
  <c r="F221" i="16"/>
  <c r="F224" i="16" s="1"/>
  <c r="F286" i="16" s="1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219" i="16" s="1"/>
  <c r="F285" i="16" s="1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54" i="16" s="1"/>
  <c r="F284" i="16" s="1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132" i="16" s="1"/>
  <c r="F283" i="16" s="1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74" i="16" s="1"/>
  <c r="F282" i="16" s="1"/>
  <c r="F52" i="16"/>
  <c r="F281" i="16" s="1"/>
  <c r="F51" i="16"/>
  <c r="F49" i="16"/>
  <c r="F280" i="16" s="1"/>
  <c r="F48" i="16"/>
  <c r="F45" i="16"/>
  <c r="F44" i="16"/>
  <c r="F43" i="16"/>
  <c r="F42" i="16"/>
  <c r="F41" i="16"/>
  <c r="F40" i="16"/>
  <c r="F39" i="16"/>
  <c r="F38" i="16"/>
  <c r="F46" i="16" s="1"/>
  <c r="F279" i="16" s="1"/>
  <c r="F37" i="16"/>
  <c r="F34" i="16"/>
  <c r="F33" i="16"/>
  <c r="F32" i="16"/>
  <c r="F31" i="16"/>
  <c r="F35" i="16" s="1"/>
  <c r="F278" i="16" s="1"/>
  <c r="F30" i="16"/>
  <c r="F29" i="16"/>
  <c r="F28" i="16"/>
  <c r="F26" i="16"/>
  <c r="F277" i="16" s="1"/>
  <c r="F25" i="16"/>
  <c r="F24" i="16"/>
  <c r="F23" i="16"/>
  <c r="F22" i="16"/>
  <c r="F21" i="16"/>
  <c r="F20" i="16"/>
  <c r="F19" i="16"/>
  <c r="F68" i="18" l="1"/>
  <c r="F298" i="16"/>
  <c r="F300" i="16" s="1"/>
  <c r="F302" i="16" l="1"/>
  <c r="F301" i="16"/>
  <c r="F53" i="10" l="1"/>
  <c r="F117" i="10"/>
  <c r="F118" i="10"/>
  <c r="F119" i="10"/>
  <c r="F125" i="10"/>
  <c r="F127" i="10" s="1"/>
  <c r="F129" i="10" l="1"/>
  <c r="F128" i="10"/>
  <c r="F719" i="3" l="1"/>
  <c r="F236" i="3" l="1"/>
  <c r="F41" i="13" l="1"/>
  <c r="F40" i="13"/>
  <c r="F39" i="13"/>
  <c r="F37" i="13"/>
  <c r="F651" i="4" l="1"/>
  <c r="F653" i="4" s="1"/>
  <c r="F654" i="4" s="1"/>
  <c r="F112" i="10"/>
  <c r="F111" i="10"/>
  <c r="F110" i="10"/>
  <c r="F109" i="10"/>
  <c r="F108" i="10"/>
  <c r="F107" i="10"/>
  <c r="F106" i="10"/>
  <c r="F105" i="10"/>
  <c r="F104" i="10"/>
  <c r="F103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655" i="4" l="1"/>
  <c r="F101" i="10"/>
  <c r="F113" i="10"/>
  <c r="F21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7" i="4"/>
  <c r="F466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0" i="4"/>
  <c r="F319" i="4"/>
  <c r="F318" i="4"/>
  <c r="F317" i="4"/>
  <c r="F316" i="4"/>
  <c r="F315" i="4"/>
  <c r="F314" i="4"/>
  <c r="F313" i="4"/>
  <c r="F312" i="4"/>
  <c r="F311" i="4"/>
  <c r="F310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0" i="4"/>
  <c r="F19" i="4"/>
  <c r="F18" i="4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2" i="3"/>
  <c r="F721" i="3"/>
  <c r="F720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468" i="4" l="1"/>
  <c r="F642" i="4" s="1"/>
  <c r="F540" i="4"/>
  <c r="F644" i="4" s="1"/>
  <c r="F630" i="4"/>
  <c r="F645" i="4" s="1"/>
  <c r="F489" i="3"/>
  <c r="F777" i="3" s="1"/>
  <c r="F723" i="3"/>
  <c r="F780" i="3" s="1"/>
  <c r="F769" i="3"/>
  <c r="F781" i="3" s="1"/>
  <c r="F309" i="3"/>
  <c r="F61" i="3"/>
  <c r="F773" i="3" s="1"/>
  <c r="F139" i="3"/>
  <c r="F774" i="3" s="1"/>
  <c r="F459" i="3"/>
  <c r="F623" i="3"/>
  <c r="F778" i="3" s="1"/>
  <c r="F681" i="3"/>
  <c r="F779" i="3" s="1"/>
  <c r="F263" i="4"/>
  <c r="F637" i="4" s="1"/>
  <c r="F80" i="4"/>
  <c r="F636" i="4" s="1"/>
  <c r="F308" i="4"/>
  <c r="F639" i="4"/>
  <c r="F638" i="4"/>
  <c r="F321" i="4"/>
  <c r="F449" i="4"/>
  <c r="F640" i="4" s="1"/>
  <c r="F464" i="4"/>
  <c r="F641" i="4" s="1"/>
  <c r="F508" i="4"/>
  <c r="F643" i="4" s="1"/>
  <c r="F776" i="3" l="1"/>
  <c r="F775" i="3"/>
  <c r="F787" i="3" s="1"/>
  <c r="F789" i="3" s="1"/>
  <c r="F790" i="3" l="1"/>
  <c r="F791" i="3"/>
</calcChain>
</file>

<file path=xl/sharedStrings.xml><?xml version="1.0" encoding="utf-8"?>
<sst xmlns="http://schemas.openxmlformats.org/spreadsheetml/2006/main" count="3780" uniqueCount="2282">
  <si>
    <t>000100</t>
  </si>
  <si>
    <t>Cadre d'habillage petits boutons</t>
  </si>
  <si>
    <t>000200</t>
  </si>
  <si>
    <t>Cadre d'habillage grand boutons</t>
  </si>
  <si>
    <t>000300</t>
  </si>
  <si>
    <t>Cadre d'habillage Ruban</t>
  </si>
  <si>
    <t>000400</t>
  </si>
  <si>
    <t>Cadre d'habillage lacage</t>
  </si>
  <si>
    <t>000500</t>
  </si>
  <si>
    <t>Cadre d'habillage agrafes</t>
  </si>
  <si>
    <t>000600</t>
  </si>
  <si>
    <t>Cadre d'habillage épingles de sureté</t>
  </si>
  <si>
    <t>000700</t>
  </si>
  <si>
    <t>Cadre d'habillage pression</t>
  </si>
  <si>
    <t>000800</t>
  </si>
  <si>
    <t>Cadre d'habillage fermeture à glissière</t>
  </si>
  <si>
    <t>000900</t>
  </si>
  <si>
    <t>Cadre d'habillage boucles</t>
  </si>
  <si>
    <t>001050</t>
  </si>
  <si>
    <t>Cadre d'habillage boucles attache-rapide</t>
  </si>
  <si>
    <t>001100</t>
  </si>
  <si>
    <t>Cadre d'habillage lacets de chaussures</t>
  </si>
  <si>
    <t>001200</t>
  </si>
  <si>
    <t>Cadre d'habillage velcro</t>
  </si>
  <si>
    <t>001240</t>
  </si>
  <si>
    <t>Tablette lisse</t>
  </si>
  <si>
    <t>0012A0</t>
  </si>
  <si>
    <t>Tablettes lisse et rugueux</t>
  </si>
  <si>
    <t>001300</t>
  </si>
  <si>
    <t>Cylindres des pressions</t>
  </si>
  <si>
    <t>001400</t>
  </si>
  <si>
    <t>Tablettes rugueuses</t>
  </si>
  <si>
    <t>001440</t>
  </si>
  <si>
    <t>Tablettes lisses</t>
  </si>
  <si>
    <t>001450</t>
  </si>
  <si>
    <t>Boite des étoffes</t>
  </si>
  <si>
    <t>001500</t>
  </si>
  <si>
    <t>Flacons des odeurs</t>
  </si>
  <si>
    <t>001550</t>
  </si>
  <si>
    <t>Flacons des saveurs</t>
  </si>
  <si>
    <t>001600</t>
  </si>
  <si>
    <t>Boites des sons</t>
  </si>
  <si>
    <t>001700</t>
  </si>
  <si>
    <t>Tablettes baryques</t>
  </si>
  <si>
    <t>001730</t>
  </si>
  <si>
    <t>Lot de sacs à mystère vides</t>
  </si>
  <si>
    <t>001740</t>
  </si>
  <si>
    <t>Sac stéréognostique - formes géometriques</t>
  </si>
  <si>
    <t>001770</t>
  </si>
  <si>
    <t>Sac stéréognostique : formes familières</t>
  </si>
  <si>
    <t>001800</t>
  </si>
  <si>
    <t>Bouteilles thermiques</t>
  </si>
  <si>
    <t>0018A0</t>
  </si>
  <si>
    <t>Tablettes thermiques</t>
  </si>
  <si>
    <t>001900</t>
  </si>
  <si>
    <t>Bloc des cylindres n°1</t>
  </si>
  <si>
    <t>002000</t>
  </si>
  <si>
    <t>Bloc des cylindres n°2</t>
  </si>
  <si>
    <t>002100</t>
  </si>
  <si>
    <t>Bloc des cylindres n°3</t>
  </si>
  <si>
    <t>002200</t>
  </si>
  <si>
    <t>Bloc des cylindres n°4</t>
  </si>
  <si>
    <t>002300</t>
  </si>
  <si>
    <t>Les cylindres de couleurs</t>
  </si>
  <si>
    <t>002400</t>
  </si>
  <si>
    <t>Tour Rose Montessori</t>
  </si>
  <si>
    <t>002410</t>
  </si>
  <si>
    <t>Piédestal pour la tour rose</t>
  </si>
  <si>
    <t>002420</t>
  </si>
  <si>
    <t>Boite avec cubes pour la tour rose</t>
  </si>
  <si>
    <t>002500</t>
  </si>
  <si>
    <t>Escalier marron clair</t>
  </si>
  <si>
    <t>002520</t>
  </si>
  <si>
    <t>Boite avec prismes pour l'escalier marron</t>
  </si>
  <si>
    <t>002550</t>
  </si>
  <si>
    <t>Escalier marron foncé</t>
  </si>
  <si>
    <t>002600</t>
  </si>
  <si>
    <t>Barres de longueur</t>
  </si>
  <si>
    <t>002700</t>
  </si>
  <si>
    <t>Barres numériques</t>
  </si>
  <si>
    <t>002720</t>
  </si>
  <si>
    <t>Chiffres et symboles : version internationale</t>
  </si>
  <si>
    <t>0027A3</t>
  </si>
  <si>
    <t>Chiffres et symboles : version US</t>
  </si>
  <si>
    <t>002813</t>
  </si>
  <si>
    <t>Chiffres rugueux : version US</t>
  </si>
  <si>
    <t>002820</t>
  </si>
  <si>
    <t>Chiffres rugueux : version internationale</t>
  </si>
  <si>
    <t>002821</t>
  </si>
  <si>
    <t>Boite pour chiffres creusés</t>
  </si>
  <si>
    <t>002823</t>
  </si>
  <si>
    <t>Chiffres creusés - Version US</t>
  </si>
  <si>
    <t>002830</t>
  </si>
  <si>
    <t>Chiffres creusés</t>
  </si>
  <si>
    <t>0028A0</t>
  </si>
  <si>
    <t>Boite pour chiffres rugueux</t>
  </si>
  <si>
    <t>003003</t>
  </si>
  <si>
    <t>Premières tables de Seguin : version US</t>
  </si>
  <si>
    <t>003020</t>
  </si>
  <si>
    <t>Premières tables de Seguin : version internationale</t>
  </si>
  <si>
    <t>0030AG</t>
  </si>
  <si>
    <t>Boite de perles pour première table de Seguin indiv. verre</t>
  </si>
  <si>
    <t>0030AM</t>
  </si>
  <si>
    <t>003103</t>
  </si>
  <si>
    <t>Deuxième table de Seguin 11 à 99 : version US</t>
  </si>
  <si>
    <t>003120</t>
  </si>
  <si>
    <t>Deuxième table de Seguin 11 à 99 : version internationale</t>
  </si>
  <si>
    <t>0031AG</t>
  </si>
  <si>
    <t>Boite de perles pour tables de Seguin 11 à 99 indiv. verre</t>
  </si>
  <si>
    <t>0031AM</t>
  </si>
  <si>
    <t>003203</t>
  </si>
  <si>
    <t>Les fuseaux : version US</t>
  </si>
  <si>
    <t>003210</t>
  </si>
  <si>
    <t>Fuseaux (x 10)</t>
  </si>
  <si>
    <t>003220</t>
  </si>
  <si>
    <t>Les fuseaux : version internationale</t>
  </si>
  <si>
    <t>0032B0</t>
  </si>
  <si>
    <t>Casier des fuseaux</t>
  </si>
  <si>
    <t>003303</t>
  </si>
  <si>
    <t>Chiffres imprimés (symboles) : version US</t>
  </si>
  <si>
    <t>003320</t>
  </si>
  <si>
    <t>Chiffres imprimés (symboles) : version internationale</t>
  </si>
  <si>
    <t>0033A0</t>
  </si>
  <si>
    <t>Boite pour chiffres imprimés (symboles) et chiffres découpés</t>
  </si>
  <si>
    <t>003401</t>
  </si>
  <si>
    <t>Jetons rouges x 100</t>
  </si>
  <si>
    <t>003402</t>
  </si>
  <si>
    <t>Jetons verts x 100</t>
  </si>
  <si>
    <t>003403</t>
  </si>
  <si>
    <t>Jetons bleus x 100</t>
  </si>
  <si>
    <t>003503</t>
  </si>
  <si>
    <t>Chiffres découpés : version US</t>
  </si>
  <si>
    <t>003520</t>
  </si>
  <si>
    <t>Chiffres découpés : version internationale</t>
  </si>
  <si>
    <t>003603</t>
  </si>
  <si>
    <t>Jeu des jetons : version US</t>
  </si>
  <si>
    <t>003620</t>
  </si>
  <si>
    <t>Jeu des jetons : version internationale</t>
  </si>
  <si>
    <t>003700</t>
  </si>
  <si>
    <t>Cabinet de géométrie</t>
  </si>
  <si>
    <t>0037B1</t>
  </si>
  <si>
    <t>Livret de contrôle du cabinet de géométrie en anglais</t>
  </si>
  <si>
    <t>0037C1</t>
  </si>
  <si>
    <t>Carte de contrôle du cabinet de géométrie en anglais</t>
  </si>
  <si>
    <t>003800</t>
  </si>
  <si>
    <t>Plateau de présentation</t>
  </si>
  <si>
    <t>003900</t>
  </si>
  <si>
    <t>Cartes des formes géométriques</t>
  </si>
  <si>
    <t>0039A0</t>
  </si>
  <si>
    <t>Cartes de formes géométriques</t>
  </si>
  <si>
    <t>004000</t>
  </si>
  <si>
    <t>Cabinet pour cartes des formes géométriques</t>
  </si>
  <si>
    <t>0040A0</t>
  </si>
  <si>
    <t>Boite pour cartes des formes géométriques/cartes de botanique</t>
  </si>
  <si>
    <t>004100</t>
  </si>
  <si>
    <t>Cabinet de botanique</t>
  </si>
  <si>
    <t>0041C1</t>
  </si>
  <si>
    <t>Feuille de contrôle cabinet de botanique</t>
  </si>
  <si>
    <t>004300</t>
  </si>
  <si>
    <t>Cartes des feuilles d'arbre</t>
  </si>
  <si>
    <t>004400</t>
  </si>
  <si>
    <t>Cabinet des feuilles d'arbre</t>
  </si>
  <si>
    <t>004500</t>
  </si>
  <si>
    <t>Les figures superposées</t>
  </si>
  <si>
    <t>004550</t>
  </si>
  <si>
    <t>Formes concentriques en plastique</t>
  </si>
  <si>
    <t>0045A0</t>
  </si>
  <si>
    <t>Jeu du détective de l'adjectif</t>
  </si>
  <si>
    <t>004600</t>
  </si>
  <si>
    <t>Formes à dessin en métal</t>
  </si>
  <si>
    <t>004700</t>
  </si>
  <si>
    <t>Support formes à dessin en métal</t>
  </si>
  <si>
    <t>004800</t>
  </si>
  <si>
    <t>Solides géométriques</t>
  </si>
  <si>
    <t>0048A0</t>
  </si>
  <si>
    <t>Figures géométriques planes avec boite</t>
  </si>
  <si>
    <t>0048B0</t>
  </si>
  <si>
    <t>Panier pour solides géométriques</t>
  </si>
  <si>
    <t>0048C0</t>
  </si>
  <si>
    <t>0048D1</t>
  </si>
  <si>
    <t>Livret de contrôle des formes géométriques en anglais</t>
  </si>
  <si>
    <t>004900</t>
  </si>
  <si>
    <t>Triangles constructeurs</t>
  </si>
  <si>
    <t>0049F0</t>
  </si>
  <si>
    <t>Triangles constructeurs bleus</t>
  </si>
  <si>
    <t>005050</t>
  </si>
  <si>
    <t>La table de points</t>
  </si>
  <si>
    <t>0050A0</t>
  </si>
  <si>
    <t>50 feuilles pour la table de points</t>
  </si>
  <si>
    <t>005100</t>
  </si>
  <si>
    <t>Première boite des tablettes de couleurs</t>
  </si>
  <si>
    <t>005200</t>
  </si>
  <si>
    <t>Deuxième boite des tablettes de couleurs</t>
  </si>
  <si>
    <t>005300</t>
  </si>
  <si>
    <t>Troisième boite des tablettes de couleurs</t>
  </si>
  <si>
    <t>0053A0</t>
  </si>
  <si>
    <t>Boite des couleurs de 32 paires</t>
  </si>
  <si>
    <t>005400</t>
  </si>
  <si>
    <t>Lettres rugueuses minuscules : cursif version internationale</t>
  </si>
  <si>
    <t>005402</t>
  </si>
  <si>
    <t>Lettres rugueuses cursives - set lettres nordiques</t>
  </si>
  <si>
    <t>005405</t>
  </si>
  <si>
    <t>Lettres rugueuses minuscules : script version internationale</t>
  </si>
  <si>
    <t>005407</t>
  </si>
  <si>
    <t>Lettres rugueuses script - set lettres nordiques</t>
  </si>
  <si>
    <t>005409</t>
  </si>
  <si>
    <t>0054B4</t>
  </si>
  <si>
    <t>Lettres rugueuses minuscules : cursif version USA</t>
  </si>
  <si>
    <t>0054C4</t>
  </si>
  <si>
    <t>005500</t>
  </si>
  <si>
    <t>Reading Scheme For English</t>
  </si>
  <si>
    <t>005550</t>
  </si>
  <si>
    <t>A Key To Writing And Reading For English</t>
  </si>
  <si>
    <t>005600</t>
  </si>
  <si>
    <t>Lettres creusées</t>
  </si>
  <si>
    <t>005602</t>
  </si>
  <si>
    <t>Lettres creusées - cursif nordique</t>
  </si>
  <si>
    <t>005603</t>
  </si>
  <si>
    <t>Digrammes rugueux francais</t>
  </si>
  <si>
    <t>005604</t>
  </si>
  <si>
    <t>Lettres creusées - cursif US</t>
  </si>
  <si>
    <t>005610</t>
  </si>
  <si>
    <t>Boite pour lettres creusées</t>
  </si>
  <si>
    <t>005614</t>
  </si>
  <si>
    <t>Lettres creusées - cursif hispanique</t>
  </si>
  <si>
    <t>0056A0</t>
  </si>
  <si>
    <t>Boite double pour digrammes rugueux</t>
  </si>
  <si>
    <t>0056B3</t>
  </si>
  <si>
    <t>Digrammes rugueux anglais script</t>
  </si>
  <si>
    <t>0056B4</t>
  </si>
  <si>
    <t>Digrammes rugueux anglais cursifs</t>
  </si>
  <si>
    <t>005700</t>
  </si>
  <si>
    <t>Lettres rugueuses majuscules : version internationale cursif</t>
  </si>
  <si>
    <t>005702</t>
  </si>
  <si>
    <t>Lettres rugueuses majuscules - set lettres nordiques cursives</t>
  </si>
  <si>
    <t>005705</t>
  </si>
  <si>
    <t>Lettres rugueuses majuscules : version internationale script</t>
  </si>
  <si>
    <t>005707</t>
  </si>
  <si>
    <t>Lettres rugueuses majuscules - set lettres nordiques script</t>
  </si>
  <si>
    <t>0057A0</t>
  </si>
  <si>
    <t>Boite rangement lettres rugueuses</t>
  </si>
  <si>
    <t>0057B4</t>
  </si>
  <si>
    <t>Lettres rugueuses majuscules : cursif version USA</t>
  </si>
  <si>
    <t>005800</t>
  </si>
  <si>
    <t>Ardoises en bois x2</t>
  </si>
  <si>
    <t>005900</t>
  </si>
  <si>
    <t>Grand alphabet mobile : version cursif international</t>
  </si>
  <si>
    <t>005902</t>
  </si>
  <si>
    <t>Grand alphabet mobile - set lettres nordiques cursif</t>
  </si>
  <si>
    <t>005905</t>
  </si>
  <si>
    <t>Grand alphabet mobile : version script international</t>
  </si>
  <si>
    <t>005907</t>
  </si>
  <si>
    <t>Grand alphabet mobile - set lettres nordiques script</t>
  </si>
  <si>
    <t>0059A4</t>
  </si>
  <si>
    <t>Grand alphabet mobile : version cursif USA</t>
  </si>
  <si>
    <t>0060A3</t>
  </si>
  <si>
    <t>Petit alphabet mobile : script international - rouge</t>
  </si>
  <si>
    <t>0060A5</t>
  </si>
  <si>
    <t>Petit alphabet mobile : script international - bleu</t>
  </si>
  <si>
    <t>0060A7</t>
  </si>
  <si>
    <t>Petit alphabet mobile : script international - noir</t>
  </si>
  <si>
    <t>0060C0</t>
  </si>
  <si>
    <t>Boite pour alphabet mobile moyen</t>
  </si>
  <si>
    <t>0060C2</t>
  </si>
  <si>
    <t>Boite pour petit alphabet mobile</t>
  </si>
  <si>
    <t>0060H3</t>
  </si>
  <si>
    <t>Alphabet mobile moyen : cursif international - rouge</t>
  </si>
  <si>
    <t>0060H5</t>
  </si>
  <si>
    <t>Alphabet mobile moyen : cursif international - bleu</t>
  </si>
  <si>
    <t>0060P3</t>
  </si>
  <si>
    <t>Alphabet mobile moyen : version cursif USA - rouge</t>
  </si>
  <si>
    <t>0060P5</t>
  </si>
  <si>
    <t>Alphabet mobile moyen : version cursif USA - bleu</t>
  </si>
  <si>
    <t>0060R3</t>
  </si>
  <si>
    <t>Alphabet mobile moyen : version script international - rouge</t>
  </si>
  <si>
    <t>0060R5</t>
  </si>
  <si>
    <t>Alphabet mobile moyen : version script international - bleu</t>
  </si>
  <si>
    <t>0061C0</t>
  </si>
  <si>
    <t>Boite pour alphabet imprimé</t>
  </si>
  <si>
    <t>0061P0</t>
  </si>
  <si>
    <t>Alphabet imprimé : version cursif USA - bleu</t>
  </si>
  <si>
    <t>0061P2</t>
  </si>
  <si>
    <t>Alphabet imprimé : version cursif USA - rouge</t>
  </si>
  <si>
    <t>0061T0</t>
  </si>
  <si>
    <t>Alphabet imprimé script bleu</t>
  </si>
  <si>
    <t>0061T2</t>
  </si>
  <si>
    <t>Alphabet imprimé script rouge</t>
  </si>
  <si>
    <t>0061X0</t>
  </si>
  <si>
    <t>Alphabet imprimé : version cursif international - bleu</t>
  </si>
  <si>
    <t>0061X2</t>
  </si>
  <si>
    <t>Alphabet imprimé : version cursif international - rouge</t>
  </si>
  <si>
    <t>006200</t>
  </si>
  <si>
    <t>Alphabet mobile en bois : version script international</t>
  </si>
  <si>
    <t>006201</t>
  </si>
  <si>
    <t>Alphabet mobile en bois : version cursif USA</t>
  </si>
  <si>
    <t>006202</t>
  </si>
  <si>
    <t>Alphabet mobile en bois - version cursif international</t>
  </si>
  <si>
    <t>0062C1</t>
  </si>
  <si>
    <t>Boite pour grand alphabet mobile cursif</t>
  </si>
  <si>
    <t>0063A0</t>
  </si>
  <si>
    <t>Ensemble des clochettes</t>
  </si>
  <si>
    <t>0063B0</t>
  </si>
  <si>
    <t>Support pour clochettes</t>
  </si>
  <si>
    <t>0063C0</t>
  </si>
  <si>
    <t>Portée musicale pour clochettes</t>
  </si>
  <si>
    <t>0063D0</t>
  </si>
  <si>
    <t>Lot de portées musicales pour clochettes</t>
  </si>
  <si>
    <t>0063E1</t>
  </si>
  <si>
    <t>Signes et notations musicales (anglais)</t>
  </si>
  <si>
    <t>0063F0</t>
  </si>
  <si>
    <t>Mailloche</t>
  </si>
  <si>
    <t>0063G0</t>
  </si>
  <si>
    <t>Assourdisseur</t>
  </si>
  <si>
    <t>006400</t>
  </si>
  <si>
    <t>Partitions musicales pour clochettes</t>
  </si>
  <si>
    <t>006600</t>
  </si>
  <si>
    <t>Ardoises vierges x2</t>
  </si>
  <si>
    <t>006700</t>
  </si>
  <si>
    <t>Ardoises avec lignes et carreaux x2</t>
  </si>
  <si>
    <t>006800</t>
  </si>
  <si>
    <t>Ardoises avec doubles lignes et carreaux x2</t>
  </si>
  <si>
    <t>0069A0</t>
  </si>
  <si>
    <t>Boite pour grands symboles</t>
  </si>
  <si>
    <t>0069C0</t>
  </si>
  <si>
    <t>Grands symboles de 1 à 1000 en plastique</t>
  </si>
  <si>
    <t>0070A0</t>
  </si>
  <si>
    <t>Boite pour petits symboles</t>
  </si>
  <si>
    <t>0070C0</t>
  </si>
  <si>
    <t>Petits symboles de 1 à 3000 en plastique</t>
  </si>
  <si>
    <t>0071B0</t>
  </si>
  <si>
    <t>Petite boite des symboles de 1 à 9000 en bois</t>
  </si>
  <si>
    <t>0071C0</t>
  </si>
  <si>
    <t>Petits symboles de 1 à 9000 en plastique</t>
  </si>
  <si>
    <t>0072B0</t>
  </si>
  <si>
    <t>Grande boite des symboles de 1 à 9000 en bois</t>
  </si>
  <si>
    <t>0072C0</t>
  </si>
  <si>
    <t>Grands symboles de 1 à 9000 en plastique</t>
  </si>
  <si>
    <t>007300</t>
  </si>
  <si>
    <t>Jeu de la banque</t>
  </si>
  <si>
    <t>007410</t>
  </si>
  <si>
    <t>centaines en bois x 10</t>
  </si>
  <si>
    <t>0074A0</t>
  </si>
  <si>
    <t>Papier pour recouvrir les carrés et cubes</t>
  </si>
  <si>
    <t>007510</t>
  </si>
  <si>
    <t>Cubes des milliers en bois x 10</t>
  </si>
  <si>
    <t>0076G0</t>
  </si>
  <si>
    <t>Boite avec 45 barres de 10 perles indiv. verre</t>
  </si>
  <si>
    <t>0076M0</t>
  </si>
  <si>
    <t>Boite avec 45 barres de 10 perles indiv. nylon</t>
  </si>
  <si>
    <t>0077G0</t>
  </si>
  <si>
    <t>Boite de 100 perles en verre individuelles avec trou</t>
  </si>
  <si>
    <t>0077M0</t>
  </si>
  <si>
    <t>Boite de 100 perles indiv. nylon avec trou</t>
  </si>
  <si>
    <t>0078G0</t>
  </si>
  <si>
    <t>Chaîne de 100 perles indiv. verre</t>
  </si>
  <si>
    <t>0078M0</t>
  </si>
  <si>
    <t>Chaîne de 100 perles indiv. nylon</t>
  </si>
  <si>
    <t>0079A0</t>
  </si>
  <si>
    <t>Support mural pour chaînes longues</t>
  </si>
  <si>
    <t>0079B0</t>
  </si>
  <si>
    <t>Flèches pour chaînes de perles de 100 et 1000</t>
  </si>
  <si>
    <t>0079G0</t>
  </si>
  <si>
    <t>Chaîne de 1000 perles indiv. verre</t>
  </si>
  <si>
    <t>0079M0</t>
  </si>
  <si>
    <t>Chaîne de 1000 perles indiv. nylon</t>
  </si>
  <si>
    <t>0080A0</t>
  </si>
  <si>
    <t>Support mural pour chaînes courtes</t>
  </si>
  <si>
    <t>0080B0</t>
  </si>
  <si>
    <t>Flèches pour chaînes de perles courtes</t>
  </si>
  <si>
    <t>0080G0</t>
  </si>
  <si>
    <t>Chaîne courte de perles indiv. verre</t>
  </si>
  <si>
    <t>0080M0</t>
  </si>
  <si>
    <t>Chaîne courte de perles indiv. nylon</t>
  </si>
  <si>
    <t>008100</t>
  </si>
  <si>
    <t>Plateau en bois avec 2 coupelles</t>
  </si>
  <si>
    <t>008200</t>
  </si>
  <si>
    <t>Jeu des timbres</t>
  </si>
  <si>
    <t>0083GC</t>
  </si>
  <si>
    <t>La fonction des opérations perles indiv. verre</t>
  </si>
  <si>
    <t>0083MC</t>
  </si>
  <si>
    <t>La fonction des opérations perles indiv. Nylon</t>
  </si>
  <si>
    <t>0084AM</t>
  </si>
  <si>
    <t>Carré de 100 perles indiv. Nylon</t>
  </si>
  <si>
    <t>0084G0</t>
  </si>
  <si>
    <t>Carré de 100 perles indiv. de verre</t>
  </si>
  <si>
    <t>0085G0</t>
  </si>
  <si>
    <t>Cube de 1000 perles indiv. verre</t>
  </si>
  <si>
    <t>0085M0</t>
  </si>
  <si>
    <t>Cube de 1000 perles indiv. nylon</t>
  </si>
  <si>
    <t>008601</t>
  </si>
  <si>
    <t>Tampons de perles</t>
  </si>
  <si>
    <t>0086B0</t>
  </si>
  <si>
    <t>Ensemble des flèches pour le matériel des perles</t>
  </si>
  <si>
    <t>0086G0</t>
  </si>
  <si>
    <t>Matériel des perles individuelles verre</t>
  </si>
  <si>
    <t>0086M0</t>
  </si>
  <si>
    <t>Matériel des perles individuelles nylon</t>
  </si>
  <si>
    <t>008700</t>
  </si>
  <si>
    <t>La multiplication avec les perles</t>
  </si>
  <si>
    <t>008800</t>
  </si>
  <si>
    <t>Maison des perles</t>
  </si>
  <si>
    <t>0090AG</t>
  </si>
  <si>
    <t>Boite de perles colorés indiv. verre X10</t>
  </si>
  <si>
    <t>0090AM</t>
  </si>
  <si>
    <t>Boite de perles colorés indiv. nylon X10</t>
  </si>
  <si>
    <t>0091AG</t>
  </si>
  <si>
    <t>Set de perles noires et blanches indiv. verre X1</t>
  </si>
  <si>
    <t>0091AM</t>
  </si>
  <si>
    <t>Set de perles noires et blanches indiv. nylon X1</t>
  </si>
  <si>
    <t>009200</t>
  </si>
  <si>
    <t>Tableau de l'addition et réglettes</t>
  </si>
  <si>
    <t>0092A0</t>
  </si>
  <si>
    <t>Tableau de la soustraction</t>
  </si>
  <si>
    <t>009300</t>
  </si>
  <si>
    <t>Petit boulier</t>
  </si>
  <si>
    <t>009400</t>
  </si>
  <si>
    <t>Grand boulier</t>
  </si>
  <si>
    <t>009500</t>
  </si>
  <si>
    <t>La grande division avec les tubes</t>
  </si>
  <si>
    <t>0095B0</t>
  </si>
  <si>
    <t>Perles vertes x100</t>
  </si>
  <si>
    <t>0095B1</t>
  </si>
  <si>
    <t>Perles bleues x100</t>
  </si>
  <si>
    <t>0095B2</t>
  </si>
  <si>
    <t>Perles rouges x100</t>
  </si>
  <si>
    <t>0096A0</t>
  </si>
  <si>
    <t>Tableau de la division</t>
  </si>
  <si>
    <t>009700</t>
  </si>
  <si>
    <t>Petites quilles x100</t>
  </si>
  <si>
    <t>009800</t>
  </si>
  <si>
    <t>Grandes quilles x27</t>
  </si>
  <si>
    <t>009900</t>
  </si>
  <si>
    <t>Boulier horizontal - perles dorées</t>
  </si>
  <si>
    <t>009950</t>
  </si>
  <si>
    <t>Boite de chiffres bicolore pour échiquiers</t>
  </si>
  <si>
    <t>0100A0</t>
  </si>
  <si>
    <t>Barres tonales + 2 maillets</t>
  </si>
  <si>
    <t>0100A1</t>
  </si>
  <si>
    <t>Support pour barres tonales</t>
  </si>
  <si>
    <t>0100A2</t>
  </si>
  <si>
    <t>Maillet dur</t>
  </si>
  <si>
    <t>0100A3</t>
  </si>
  <si>
    <t>Maillet doux</t>
  </si>
  <si>
    <t>010201</t>
  </si>
  <si>
    <t>Boites de grammaire</t>
  </si>
  <si>
    <t>010301</t>
  </si>
  <si>
    <t>Boites de grammaire à remplir</t>
  </si>
  <si>
    <t>010401</t>
  </si>
  <si>
    <t>Cartes de grammaire imprimées</t>
  </si>
  <si>
    <t>0104A0</t>
  </si>
  <si>
    <t>Cartes de grammaire non imprimées</t>
  </si>
  <si>
    <t>010502</t>
  </si>
  <si>
    <t>Mode d'emploi des boites de grammaire (anglais)</t>
  </si>
  <si>
    <t>0105A1</t>
  </si>
  <si>
    <t>Boites des commandes de grammaire colorées</t>
  </si>
  <si>
    <t>0105B0</t>
  </si>
  <si>
    <t>Boites des commandes de grammaire en bois</t>
  </si>
  <si>
    <t>010600</t>
  </si>
  <si>
    <t>Plateau des symbole de grammaire en bois 3D</t>
  </si>
  <si>
    <t>0106A0</t>
  </si>
  <si>
    <t>Symbole de grammaire en bois 3D nom</t>
  </si>
  <si>
    <t>0106E0</t>
  </si>
  <si>
    <t>Symbole de grammaire en bois 3D verbe</t>
  </si>
  <si>
    <t>010701</t>
  </si>
  <si>
    <t>Jeu du sens grammatical (anglais)</t>
  </si>
  <si>
    <t>010750</t>
  </si>
  <si>
    <t>Cartes des symboles de grammaire</t>
  </si>
  <si>
    <t>0107A1</t>
  </si>
  <si>
    <t>Jeu du sens grammatical : set 2 (anglais)</t>
  </si>
  <si>
    <t>010801</t>
  </si>
  <si>
    <t>Analyse de la phrase et de la lecture (anglais)</t>
  </si>
  <si>
    <t>0108A1</t>
  </si>
  <si>
    <t>Boite et graphique d'analyse de la lecture (anglais)</t>
  </si>
  <si>
    <t>0108B1</t>
  </si>
  <si>
    <t>Tableau d'analyse de la phrase (anglais)</t>
  </si>
  <si>
    <t>0108C0</t>
  </si>
  <si>
    <t>Jeu de flèches et cercles pour analyse de la phrase (vierge)</t>
  </si>
  <si>
    <t>011000</t>
  </si>
  <si>
    <t>Boite de symboles de grammaire en plastique</t>
  </si>
  <si>
    <t>011010</t>
  </si>
  <si>
    <t>Jeu de remplacement des symboles de grammaire plastique</t>
  </si>
  <si>
    <t>011100</t>
  </si>
  <si>
    <t>Jeu de remplacement des symboles de grammaire en papier</t>
  </si>
  <si>
    <t>011150</t>
  </si>
  <si>
    <t>Masque pour analyse de phrases</t>
  </si>
  <si>
    <t>011160</t>
  </si>
  <si>
    <t>Masque pour symboles de grammaire</t>
  </si>
  <si>
    <t>0111A0</t>
  </si>
  <si>
    <t>Symbole de grammaire en papier nom x 100</t>
  </si>
  <si>
    <t>0111B0</t>
  </si>
  <si>
    <t>Symbole de grammaire en papier article x 100</t>
  </si>
  <si>
    <t>0111C0</t>
  </si>
  <si>
    <t>Symbole de grammaire en papier adjectif x 100</t>
  </si>
  <si>
    <t>0111D0</t>
  </si>
  <si>
    <t>Symbole de grammaire en papier numéral x 100</t>
  </si>
  <si>
    <t>0111E0</t>
  </si>
  <si>
    <t>Symbole de grammaire en papier verbe x 100</t>
  </si>
  <si>
    <t>0111F0</t>
  </si>
  <si>
    <t>Symbole de grammaire en papier préposition x 100</t>
  </si>
  <si>
    <t>0111G0</t>
  </si>
  <si>
    <t>Symbole de grammaire en papier adverbe x 100</t>
  </si>
  <si>
    <t>0111H0</t>
  </si>
  <si>
    <t>Symbole de grammaire en papier pronom x 100</t>
  </si>
  <si>
    <t>0111I0</t>
  </si>
  <si>
    <t>Symbole de grammaire en papier conjonction x 100</t>
  </si>
  <si>
    <t>0111J0</t>
  </si>
  <si>
    <t>Symbole de grammaire en papier interjection x 100</t>
  </si>
  <si>
    <t>0111K0</t>
  </si>
  <si>
    <t>Symbole de grammaire en papier auxiliaire x 100</t>
  </si>
  <si>
    <t>0111N0</t>
  </si>
  <si>
    <t>Symbole de grammaire en papier copule x 100</t>
  </si>
  <si>
    <t>011200</t>
  </si>
  <si>
    <t>Boite des symboles de grammaire 15 cases</t>
  </si>
  <si>
    <t>011250</t>
  </si>
  <si>
    <t>Boite de symboles de grammaire en papier</t>
  </si>
  <si>
    <t>0112A0</t>
  </si>
  <si>
    <t>Boite des symboles de grammaire 10 cases</t>
  </si>
  <si>
    <t>011300</t>
  </si>
  <si>
    <t>Quilles des fractions</t>
  </si>
  <si>
    <t>0113A0</t>
  </si>
  <si>
    <t>Présentoir des quilles de fraction</t>
  </si>
  <si>
    <t>011400</t>
  </si>
  <si>
    <t>Cercles des fractions</t>
  </si>
  <si>
    <t>0114A0</t>
  </si>
  <si>
    <t>Support pour cercles des fractions</t>
  </si>
  <si>
    <t>011500</t>
  </si>
  <si>
    <t>Carrés métal</t>
  </si>
  <si>
    <t>011600</t>
  </si>
  <si>
    <t>Triangles métal</t>
  </si>
  <si>
    <t>011700</t>
  </si>
  <si>
    <t>Petit triangle</t>
  </si>
  <si>
    <t>0117A0</t>
  </si>
  <si>
    <t>Petit trapèze</t>
  </si>
  <si>
    <t>0117B0</t>
  </si>
  <si>
    <t>Petite rosace</t>
  </si>
  <si>
    <t>0117C0</t>
  </si>
  <si>
    <t>Rosace horizontale</t>
  </si>
  <si>
    <t>011800</t>
  </si>
  <si>
    <t>Formes inscrites et concentriques</t>
  </si>
  <si>
    <t>011900</t>
  </si>
  <si>
    <t>Triangle inscrit dans cercle</t>
  </si>
  <si>
    <t>012200</t>
  </si>
  <si>
    <t>Matériel des équivalences</t>
  </si>
  <si>
    <t>012300</t>
  </si>
  <si>
    <t>Théorème de Pythagore</t>
  </si>
  <si>
    <t>012400</t>
  </si>
  <si>
    <t>Rapporteur</t>
  </si>
  <si>
    <t>012500</t>
  </si>
  <si>
    <t>Cercle centésimal</t>
  </si>
  <si>
    <t>012600</t>
  </si>
  <si>
    <t>Support pour mesure de la hauteur</t>
  </si>
  <si>
    <t>012700</t>
  </si>
  <si>
    <t>Matériel des surfaces</t>
  </si>
  <si>
    <t>012800</t>
  </si>
  <si>
    <t>Boites métallique des volumes</t>
  </si>
  <si>
    <t>012901</t>
  </si>
  <si>
    <t>Cube de la puissance de trois</t>
  </si>
  <si>
    <t>012902</t>
  </si>
  <si>
    <t>Cube jaune</t>
  </si>
  <si>
    <t>013000</t>
  </si>
  <si>
    <t>Cube de la puissance de deux</t>
  </si>
  <si>
    <t>013100</t>
  </si>
  <si>
    <t>Cube du binôme</t>
  </si>
  <si>
    <t>013200</t>
  </si>
  <si>
    <t>Cube du trinôme</t>
  </si>
  <si>
    <t>013250</t>
  </si>
  <si>
    <t>Tapis de travail des valeurs</t>
  </si>
  <si>
    <t>0132A0</t>
  </si>
  <si>
    <t>Matériel des hiérarchies</t>
  </si>
  <si>
    <t>0132B0</t>
  </si>
  <si>
    <t>Cartes pour matériel des hiérarchies</t>
  </si>
  <si>
    <t>0132C0</t>
  </si>
  <si>
    <t>Cercle des opérations</t>
  </si>
  <si>
    <t>013300</t>
  </si>
  <si>
    <t>Petit plateau de la racine carrée</t>
  </si>
  <si>
    <t>013401</t>
  </si>
  <si>
    <t>Schémas pour la racine carrée</t>
  </si>
  <si>
    <t>013500</t>
  </si>
  <si>
    <t>Plateau de la racine carrée</t>
  </si>
  <si>
    <t>013600</t>
  </si>
  <si>
    <t>Boite des pions pour le plateau de la racine carrée</t>
  </si>
  <si>
    <t>013701</t>
  </si>
  <si>
    <t>Echiquier des nombres entiers</t>
  </si>
  <si>
    <t>0138B0</t>
  </si>
  <si>
    <t>Boite de chiffres pour échiquiers</t>
  </si>
  <si>
    <t>0138G0</t>
  </si>
  <si>
    <t>Perles indiv. verre pour échiquier</t>
  </si>
  <si>
    <t>0138M0</t>
  </si>
  <si>
    <t>Perles indiv. nylon pour échiquier</t>
  </si>
  <si>
    <t>013901</t>
  </si>
  <si>
    <t>Matériel pour plateau des nombres décimaux</t>
  </si>
  <si>
    <t>014001</t>
  </si>
  <si>
    <t>Tableau pour nombres décimaux</t>
  </si>
  <si>
    <t>014100</t>
  </si>
  <si>
    <t>Feuille de 100 cercles</t>
  </si>
  <si>
    <t>0142A0</t>
  </si>
  <si>
    <t>Tables de mémorisation de l'addition</t>
  </si>
  <si>
    <t>0142B0</t>
  </si>
  <si>
    <t>Tables de mémorisation de la soustraction</t>
  </si>
  <si>
    <t>0142C4</t>
  </si>
  <si>
    <t>Tables de mémorisation de la multiplication</t>
  </si>
  <si>
    <t>0142D1</t>
  </si>
  <si>
    <t>Tables de mémorisation de la division</t>
  </si>
  <si>
    <t>014301</t>
  </si>
  <si>
    <t>Tables de soustractions</t>
  </si>
  <si>
    <t>014401</t>
  </si>
  <si>
    <t>Tables de l'addition</t>
  </si>
  <si>
    <t>014500</t>
  </si>
  <si>
    <t>500 feuillets quadrillés 14 mm</t>
  </si>
  <si>
    <t>014600</t>
  </si>
  <si>
    <t>Boite d'exercices d'addition</t>
  </si>
  <si>
    <t>014700</t>
  </si>
  <si>
    <t>Boite d'exercices de soustraction</t>
  </si>
  <si>
    <t>014800</t>
  </si>
  <si>
    <t>Boite d'exercices de multiplication</t>
  </si>
  <si>
    <t>014901</t>
  </si>
  <si>
    <t>Boite d'opération de la division</t>
  </si>
  <si>
    <t>015301</t>
  </si>
  <si>
    <t>50 feuillets pour travail petit boulier</t>
  </si>
  <si>
    <t>015401</t>
  </si>
  <si>
    <t>50 feuillets pour travail grand boulier</t>
  </si>
  <si>
    <t>015501</t>
  </si>
  <si>
    <t>Tables de multiplication</t>
  </si>
  <si>
    <t>015700</t>
  </si>
  <si>
    <t>Table de contrôle du tableau de cent</t>
  </si>
  <si>
    <t>0157A0</t>
  </si>
  <si>
    <t>Contrôle pour tableau de pythagore</t>
  </si>
  <si>
    <t>0157B0</t>
  </si>
  <si>
    <t>Table de contrôle du tableau de cent chiffres romains</t>
  </si>
  <si>
    <t>015801</t>
  </si>
  <si>
    <t>Tables de division</t>
  </si>
  <si>
    <t>016300</t>
  </si>
  <si>
    <t>250 feuillets quadrillés 10 mm</t>
  </si>
  <si>
    <t>016400</t>
  </si>
  <si>
    <t>Papier écriture simple ligne x 250</t>
  </si>
  <si>
    <t>016500</t>
  </si>
  <si>
    <t>Papier écriture double ligne x 250</t>
  </si>
  <si>
    <t>0165B0</t>
  </si>
  <si>
    <t>Papier écriture double ligne étroites x 250</t>
  </si>
  <si>
    <t>016602</t>
  </si>
  <si>
    <t>Petits livrets d`arithmétique verts X100</t>
  </si>
  <si>
    <t>016603</t>
  </si>
  <si>
    <t>Petits livrets d`arithmétique bleus X100</t>
  </si>
  <si>
    <t>0166A0</t>
  </si>
  <si>
    <t>Livrets d'écriture larges jaune x 100</t>
  </si>
  <si>
    <t>0166A1</t>
  </si>
  <si>
    <t>Livrets d'écriture larges rouge x 100</t>
  </si>
  <si>
    <t>0166B0</t>
  </si>
  <si>
    <t>Livrets d'écriture jaunes x 100</t>
  </si>
  <si>
    <t>0166B1</t>
  </si>
  <si>
    <t>Livrets d'écriture rouges x 100</t>
  </si>
  <si>
    <t>0166C2</t>
  </si>
  <si>
    <t>Grands livrets d`arithmétique verts X100</t>
  </si>
  <si>
    <t>0166C3</t>
  </si>
  <si>
    <t>Grands livrets d`arithmétique bleus X100</t>
  </si>
  <si>
    <t>016914</t>
  </si>
  <si>
    <t>Boite en bois pour drapeaux à piquer</t>
  </si>
  <si>
    <t>017001</t>
  </si>
  <si>
    <t>Cabinet de l'Europe</t>
  </si>
  <si>
    <t>017301</t>
  </si>
  <si>
    <t>Cabinet des parties du monde</t>
  </si>
  <si>
    <t>017400</t>
  </si>
  <si>
    <t>Support drapeaux</t>
  </si>
  <si>
    <t>0174A0</t>
  </si>
  <si>
    <t>Drapeaux supplémentaires jaune x10</t>
  </si>
  <si>
    <t>0174A1</t>
  </si>
  <si>
    <t>Drapeaux supplémentaires rouge x10</t>
  </si>
  <si>
    <t>0174A2</t>
  </si>
  <si>
    <t>Drapeaux supplémentaires vert x10</t>
  </si>
  <si>
    <t>0174A3</t>
  </si>
  <si>
    <t>Drapeaux supplémentaires bleu x10</t>
  </si>
  <si>
    <t>0174A4</t>
  </si>
  <si>
    <t>Drapeaux supplémentaires blanc x10</t>
  </si>
  <si>
    <t>0174A5</t>
  </si>
  <si>
    <t>Drapeaux supplémentaires Or x10</t>
  </si>
  <si>
    <t>017500</t>
  </si>
  <si>
    <t>Carte puzzle des Pays-Bas</t>
  </si>
  <si>
    <t>0175A0</t>
  </si>
  <si>
    <t>Carte puzzle de l'Allemagne</t>
  </si>
  <si>
    <t>0175B0</t>
  </si>
  <si>
    <t>Carte puzzle de l'Autriche</t>
  </si>
  <si>
    <t>0175C0</t>
  </si>
  <si>
    <t>Carte puzzle de la France - nouvelle version</t>
  </si>
  <si>
    <t>0175D0</t>
  </si>
  <si>
    <t>Carte puzzle de la Suisse</t>
  </si>
  <si>
    <t>0175E0</t>
  </si>
  <si>
    <t>Carte puzzle du Royaume-Uni</t>
  </si>
  <si>
    <t>0175H0</t>
  </si>
  <si>
    <t>Carte puzzle : Espagne</t>
  </si>
  <si>
    <t>0175J0</t>
  </si>
  <si>
    <t>Carte puzzle Norvège</t>
  </si>
  <si>
    <t>0175K0</t>
  </si>
  <si>
    <t>Carte puzzle de la Suède</t>
  </si>
  <si>
    <t>0176A0</t>
  </si>
  <si>
    <t>Meuble de support des cartes géographiques</t>
  </si>
  <si>
    <t>0176B0</t>
  </si>
  <si>
    <t>Carte puzzle de l'Europe</t>
  </si>
  <si>
    <t>0176C0</t>
  </si>
  <si>
    <t>Carte puzzle d'Amérique du Nord</t>
  </si>
  <si>
    <t>0176E0</t>
  </si>
  <si>
    <t>Carte puzzle d'Amérique du Sud</t>
  </si>
  <si>
    <t>0176F0</t>
  </si>
  <si>
    <t>Carte puzzle de l'Afrique</t>
  </si>
  <si>
    <t>0176G0</t>
  </si>
  <si>
    <t>Carte puzzle de l'Asie</t>
  </si>
  <si>
    <t>017700</t>
  </si>
  <si>
    <t>Planisphère du monde</t>
  </si>
  <si>
    <t>017706</t>
  </si>
  <si>
    <t>Planisphère du monde - vue de l'Asie</t>
  </si>
  <si>
    <t>0177A0</t>
  </si>
  <si>
    <t>Cercle de dessin des hémisphères</t>
  </si>
  <si>
    <t>0177B0</t>
  </si>
  <si>
    <t>Carte des Mers et Océans</t>
  </si>
  <si>
    <t>017901</t>
  </si>
  <si>
    <t>4 cartes de l'Europe</t>
  </si>
  <si>
    <t>018000</t>
  </si>
  <si>
    <t>Tableau de cent</t>
  </si>
  <si>
    <t>018050</t>
  </si>
  <si>
    <t>Tableau de cent chiffres romains</t>
  </si>
  <si>
    <t>018100</t>
  </si>
  <si>
    <t>Tableau de Pythagore</t>
  </si>
  <si>
    <t>018201</t>
  </si>
  <si>
    <t>Echiquier des nombres décimaux</t>
  </si>
  <si>
    <t>018301</t>
  </si>
  <si>
    <t>Jeu des timbres pour nombre décimal</t>
  </si>
  <si>
    <t>018500</t>
  </si>
  <si>
    <t>Section circulaires des fractions</t>
  </si>
  <si>
    <t>018600</t>
  </si>
  <si>
    <t>Table de Pythagore (Décanomial)</t>
  </si>
  <si>
    <t>018700</t>
  </si>
  <si>
    <t>Cube du trinôme arithmétique</t>
  </si>
  <si>
    <t>018801</t>
  </si>
  <si>
    <t>Prisme à base carrée</t>
  </si>
  <si>
    <t>018802</t>
  </si>
  <si>
    <t>Prisme à base rhombique</t>
  </si>
  <si>
    <t>018803</t>
  </si>
  <si>
    <t>Prisme à base triangulaire</t>
  </si>
  <si>
    <t>018804</t>
  </si>
  <si>
    <t>Ensemble de 2 prisme à base triangulaire</t>
  </si>
  <si>
    <t>018805</t>
  </si>
  <si>
    <t>Prisme à base hexagonale</t>
  </si>
  <si>
    <t>018806</t>
  </si>
  <si>
    <t>Prisme à base hexagonale divisé en 2</t>
  </si>
  <si>
    <t>018807</t>
  </si>
  <si>
    <t>Petit prisme à base carrée</t>
  </si>
  <si>
    <t>018808</t>
  </si>
  <si>
    <t>Petit prisme à base triangulaire</t>
  </si>
  <si>
    <t>018809</t>
  </si>
  <si>
    <t>Pyramide à base carrée</t>
  </si>
  <si>
    <t>018810</t>
  </si>
  <si>
    <t>Pyramide à base triangulaire</t>
  </si>
  <si>
    <t>018811</t>
  </si>
  <si>
    <t>Cylindre</t>
  </si>
  <si>
    <t>018812</t>
  </si>
  <si>
    <t>Cône</t>
  </si>
  <si>
    <t>018813</t>
  </si>
  <si>
    <t>Petit cylindre</t>
  </si>
  <si>
    <t>018814</t>
  </si>
  <si>
    <t>Sphère</t>
  </si>
  <si>
    <t>018815</t>
  </si>
  <si>
    <t>Ellipse</t>
  </si>
  <si>
    <t>018816</t>
  </si>
  <si>
    <t>Ovoïde</t>
  </si>
  <si>
    <t>0188A0</t>
  </si>
  <si>
    <t>Boite des volumes de 250 cubes</t>
  </si>
  <si>
    <t>0188B1</t>
  </si>
  <si>
    <t>Boite 5 prismes jaunes</t>
  </si>
  <si>
    <t>0188F1</t>
  </si>
  <si>
    <t>Cube up !</t>
  </si>
  <si>
    <t>018900</t>
  </si>
  <si>
    <t>Matériel pour construction des cubes</t>
  </si>
  <si>
    <t>0190G0</t>
  </si>
  <si>
    <t>Décanomial indiv. verre</t>
  </si>
  <si>
    <t>0190M0</t>
  </si>
  <si>
    <t>Décanomial indiv. nylon</t>
  </si>
  <si>
    <t>019100</t>
  </si>
  <si>
    <t>Feuillets pour décanomial</t>
  </si>
  <si>
    <t>019200</t>
  </si>
  <si>
    <t>Boite des volumes de 1000 cubes</t>
  </si>
  <si>
    <t>019300</t>
  </si>
  <si>
    <t>Barres pour construction des cubes</t>
  </si>
  <si>
    <t>019400</t>
  </si>
  <si>
    <t>Matériel pour construction figures géométriques</t>
  </si>
  <si>
    <t>0194A0</t>
  </si>
  <si>
    <t>Plateau de construction figures géométriques</t>
  </si>
  <si>
    <t>019500</t>
  </si>
  <si>
    <t>Premier jeu de cartes de botanique en anglais</t>
  </si>
  <si>
    <t>0195A1</t>
  </si>
  <si>
    <t>Etiquettes du premier jeu de cartes de botanique en anglais</t>
  </si>
  <si>
    <t>0195B0</t>
  </si>
  <si>
    <t>Boite de rangement premier jeu de cartes de botanique</t>
  </si>
  <si>
    <t>019600</t>
  </si>
  <si>
    <t>Deuxième jeu de cartes de botanique en anglais</t>
  </si>
  <si>
    <t>0196A1</t>
  </si>
  <si>
    <t>Etiquettes du deuxième jeu de cartes de botanique en anglais</t>
  </si>
  <si>
    <t>0196B0</t>
  </si>
  <si>
    <t>Boite de rangement deuxième jeu de cartes de botanique</t>
  </si>
  <si>
    <t>019700</t>
  </si>
  <si>
    <t>Troisième jeu de cartes de botanique en anglais</t>
  </si>
  <si>
    <t>0197A1</t>
  </si>
  <si>
    <t>Etiquettes du troisième jeu de cartes de botanique en anglais</t>
  </si>
  <si>
    <t>0197B0</t>
  </si>
  <si>
    <t>Boite de rangement troisième jeu de cartes de botanique</t>
  </si>
  <si>
    <t>0198A0</t>
  </si>
  <si>
    <t>Puzzle de botanique : arbre</t>
  </si>
  <si>
    <t>0198B0</t>
  </si>
  <si>
    <t>Puzzle de botanique : fleur</t>
  </si>
  <si>
    <t>0198C0</t>
  </si>
  <si>
    <t>Puzzle de botanique : feuille</t>
  </si>
  <si>
    <t>0198D0</t>
  </si>
  <si>
    <t>Puzzle de botanique : racines</t>
  </si>
  <si>
    <t>0199A0</t>
  </si>
  <si>
    <t>Puzzle animal : cheval</t>
  </si>
  <si>
    <t>0199B0</t>
  </si>
  <si>
    <t>Puzzle animal : grenouille</t>
  </si>
  <si>
    <t>0199C0</t>
  </si>
  <si>
    <t>Puzzle animal : poisson</t>
  </si>
  <si>
    <t>0199D0</t>
  </si>
  <si>
    <t>Puzzle animal : tortue</t>
  </si>
  <si>
    <t>0199E0</t>
  </si>
  <si>
    <t>Puzzle animal : oiseau</t>
  </si>
  <si>
    <t>020050</t>
  </si>
  <si>
    <t>Cabinet de rangement des puzzles de botanique</t>
  </si>
  <si>
    <t>020100</t>
  </si>
  <si>
    <t>Cabinet de rangement des puzzles animaux</t>
  </si>
  <si>
    <t>020201</t>
  </si>
  <si>
    <t>Exercices autour des puzzles de botanique en anglais</t>
  </si>
  <si>
    <t>020301</t>
  </si>
  <si>
    <t>Exercices autour des puzzles d'animaux</t>
  </si>
  <si>
    <t>020400</t>
  </si>
  <si>
    <t>Boite de rangement des modèles de dessins de botanique</t>
  </si>
  <si>
    <t>020500</t>
  </si>
  <si>
    <t>Modèles de dessin de botanique</t>
  </si>
  <si>
    <t>020600</t>
  </si>
  <si>
    <t>Boite de rangement des modèles de dessins d'animaux</t>
  </si>
  <si>
    <t>020700</t>
  </si>
  <si>
    <t>Modèles de dessin des animaux</t>
  </si>
  <si>
    <t>022600</t>
  </si>
  <si>
    <t>Globe des parties du monde</t>
  </si>
  <si>
    <t>022700</t>
  </si>
  <si>
    <t>Plateau n°1 des formes de la terre et des mers</t>
  </si>
  <si>
    <t>022800</t>
  </si>
  <si>
    <t>Plateau n°2 des formes de la terre et des mers</t>
  </si>
  <si>
    <t>022900</t>
  </si>
  <si>
    <t>Cartes des formes géographiques</t>
  </si>
  <si>
    <t>0229A0</t>
  </si>
  <si>
    <t>Boite pour cartes des formes géographiques</t>
  </si>
  <si>
    <t>023000</t>
  </si>
  <si>
    <t>Globe lisse et rugueux</t>
  </si>
  <si>
    <t>023100</t>
  </si>
  <si>
    <t>Globe Coloré</t>
  </si>
  <si>
    <t>023200</t>
  </si>
  <si>
    <t>Présentoir des drapeaux Asie</t>
  </si>
  <si>
    <t>023300</t>
  </si>
  <si>
    <t>Présentoir des drapeaux Europe</t>
  </si>
  <si>
    <t>0233A0</t>
  </si>
  <si>
    <t>Présentoir des drapeaux des Amériques</t>
  </si>
  <si>
    <t>0233B0</t>
  </si>
  <si>
    <t>Présentoir des drapeaux Afrique</t>
  </si>
  <si>
    <t>023600</t>
  </si>
  <si>
    <t>Carte puzzle des Etats-Unis</t>
  </si>
  <si>
    <t>0236B0</t>
  </si>
  <si>
    <t>Carte puzzle du Mexique</t>
  </si>
  <si>
    <t>023700</t>
  </si>
  <si>
    <t>Carte puzzle du Canada</t>
  </si>
  <si>
    <t>023800</t>
  </si>
  <si>
    <t>4 cartes de l'Amérique du Nord</t>
  </si>
  <si>
    <t>023900</t>
  </si>
  <si>
    <t>4 cartes de l'Amérique du Sud</t>
  </si>
  <si>
    <t>024001</t>
  </si>
  <si>
    <t>Cabinet des Etats-Unis</t>
  </si>
  <si>
    <t>024100</t>
  </si>
  <si>
    <t>Carte puzzle du Japon</t>
  </si>
  <si>
    <t>024200</t>
  </si>
  <si>
    <t>Carte puzzle de Taïwan</t>
  </si>
  <si>
    <t>024300</t>
  </si>
  <si>
    <t>Carte puzzle de la Chine</t>
  </si>
  <si>
    <t>024900</t>
  </si>
  <si>
    <t>La ferme</t>
  </si>
  <si>
    <t>0250G0</t>
  </si>
  <si>
    <t>Premier plateau du système décimal perles indiv. verre</t>
  </si>
  <si>
    <t>0250M0</t>
  </si>
  <si>
    <t>Premier plateau du système décimal perles indiv. Nylon</t>
  </si>
  <si>
    <t>025100</t>
  </si>
  <si>
    <t>Les symboles du système décimal</t>
  </si>
  <si>
    <t>0252G0</t>
  </si>
  <si>
    <t>Deuxième plateau du système décimal perles indiv. verre</t>
  </si>
  <si>
    <t>0252M0</t>
  </si>
  <si>
    <t>Deuxième plateau du système décimal perles indiv. Nylon</t>
  </si>
  <si>
    <t>025400</t>
  </si>
  <si>
    <t>Petites barres numériques</t>
  </si>
  <si>
    <t>026000</t>
  </si>
  <si>
    <t>Boite des signes arithmétiques</t>
  </si>
  <si>
    <t>027000</t>
  </si>
  <si>
    <t>Matériel hiérarchique multibase bases 2 et 3</t>
  </si>
  <si>
    <t>027101</t>
  </si>
  <si>
    <t>Tableau pour matériel hiérarchique multibase bases 2 et 3</t>
  </si>
  <si>
    <t>027200</t>
  </si>
  <si>
    <t>Cube du binôme algébrique</t>
  </si>
  <si>
    <t>0280G0</t>
  </si>
  <si>
    <t>Boite de perles pour la multiplication indiv. verre</t>
  </si>
  <si>
    <t>0280M0</t>
  </si>
  <si>
    <t>Boite de perles pour la multiplication indiv. nylon</t>
  </si>
  <si>
    <t>0290G0</t>
  </si>
  <si>
    <t>Serpent de l'addition indiv. verre</t>
  </si>
  <si>
    <t>0290M0</t>
  </si>
  <si>
    <t>Serpent de l'addition indiv. nylon</t>
  </si>
  <si>
    <t>0291G0</t>
  </si>
  <si>
    <t>Serpent de la soustraction indiv. verre</t>
  </si>
  <si>
    <t>0291M0</t>
  </si>
  <si>
    <t>Serpent de la soustraction indiv. nylon</t>
  </si>
  <si>
    <t>0292G0</t>
  </si>
  <si>
    <t>Serpent des nombres négatifs indiv. verre</t>
  </si>
  <si>
    <t>0292M0</t>
  </si>
  <si>
    <t>Serpent des nombres négatifs indiv. nylon</t>
  </si>
  <si>
    <t>0293G0</t>
  </si>
  <si>
    <t>Serpent de la multiplication indiv. verre</t>
  </si>
  <si>
    <t>0293M0</t>
  </si>
  <si>
    <t>Serpent de la multiplication indiv. nylon</t>
  </si>
  <si>
    <t>035000</t>
  </si>
  <si>
    <t>Arche romaine</t>
  </si>
  <si>
    <t>040700</t>
  </si>
  <si>
    <t>Tableau de tressage</t>
  </si>
  <si>
    <t>040800</t>
  </si>
  <si>
    <t>Plateau de sable</t>
  </si>
  <si>
    <t>047500</t>
  </si>
  <si>
    <t>Lot 2 petits plateaux en bois</t>
  </si>
  <si>
    <t>047600</t>
  </si>
  <si>
    <t>Grand plateau en bois</t>
  </si>
  <si>
    <t>060001</t>
  </si>
  <si>
    <t>Exercices pour la fonction des opérations (en anglais)</t>
  </si>
  <si>
    <t>060101</t>
  </si>
  <si>
    <t>Exercices pour le jeu des timbres (en anglais)</t>
  </si>
  <si>
    <t>060201</t>
  </si>
  <si>
    <t>Exercices pour échiquier des nombres entiers (en anglais)</t>
  </si>
  <si>
    <t>060301</t>
  </si>
  <si>
    <t>Exercices pour jeu de la banque (en anglais)</t>
  </si>
  <si>
    <t>060401</t>
  </si>
  <si>
    <t>Exercices pour travail du petit boulier (en anglais)</t>
  </si>
  <si>
    <t>060501</t>
  </si>
  <si>
    <t>Exercices pour travail du grand boulier (en anglais)</t>
  </si>
  <si>
    <t>060601</t>
  </si>
  <si>
    <t>Exercices pour table de points (en anglais)</t>
  </si>
  <si>
    <t>060701</t>
  </si>
  <si>
    <t>Exercices pour la grande division avec les tubes (en anglais)</t>
  </si>
  <si>
    <t>060801</t>
  </si>
  <si>
    <t>Exercices pour boulier des perles (en anglais)</t>
  </si>
  <si>
    <t>060901</t>
  </si>
  <si>
    <t>Exercices pour les solides géométriques (en anglais)</t>
  </si>
  <si>
    <t>061001</t>
  </si>
  <si>
    <t>Exercices pour cabinet de géométrie (en anglais)</t>
  </si>
  <si>
    <t>061101</t>
  </si>
  <si>
    <t>Exercices pour triangles constructeurs bleus (en anglais)</t>
  </si>
  <si>
    <t>061201</t>
  </si>
  <si>
    <t>Exercices pour tableau de cent (en anglais)</t>
  </si>
  <si>
    <t>061301</t>
  </si>
  <si>
    <t>Exercices n°1 pour le plateau de la racine carrée (en anglais)</t>
  </si>
  <si>
    <t>061401</t>
  </si>
  <si>
    <t>Exercices n°2 pour le plateau de la racine carrée (en anglais)</t>
  </si>
  <si>
    <t>061501</t>
  </si>
  <si>
    <t>Exercices pour fractions n°1 (en anglais)</t>
  </si>
  <si>
    <t>061601</t>
  </si>
  <si>
    <t>Exercices pour fractions n°2 (en anglais)</t>
  </si>
  <si>
    <t>061701</t>
  </si>
  <si>
    <t>Exercices pour fractions n°3 (en anglais)</t>
  </si>
  <si>
    <t>061801</t>
  </si>
  <si>
    <t>Exercices pour plateau des nombres décimaux (en anglais)</t>
  </si>
  <si>
    <t>061901</t>
  </si>
  <si>
    <t>Exercices pour formes concentriques (en anglais)</t>
  </si>
  <si>
    <t>062001</t>
  </si>
  <si>
    <t>Exercices pour le jeu des jetons (en anglais)</t>
  </si>
  <si>
    <t>062101</t>
  </si>
  <si>
    <t>Exercices de multiplication (en anglais)</t>
  </si>
  <si>
    <t>062201</t>
  </si>
  <si>
    <t>Exercices pour tableau de pythagore (en anglais)</t>
  </si>
  <si>
    <t>062301</t>
  </si>
  <si>
    <t>Exercices de division (en anglais)</t>
  </si>
  <si>
    <t>062401</t>
  </si>
  <si>
    <t>Hundred Board With Roman Numerals Activity Set</t>
  </si>
  <si>
    <t>062701</t>
  </si>
  <si>
    <t>Decimal Fraction Exercise Activity Set 2</t>
  </si>
  <si>
    <t>062801</t>
  </si>
  <si>
    <t>Exercices pour les barres numériques (en anglais)</t>
  </si>
  <si>
    <t>063001</t>
  </si>
  <si>
    <t>La planche à clous</t>
  </si>
  <si>
    <t>063301</t>
  </si>
  <si>
    <t>Exercices pour première table de Seguin (en anglais)</t>
  </si>
  <si>
    <t>063401</t>
  </si>
  <si>
    <t>Exercices pour deuxième table de Seguin (en anglais)</t>
  </si>
  <si>
    <t>063701</t>
  </si>
  <si>
    <t>Colored Bead Bars Activity Set</t>
  </si>
  <si>
    <t>066501</t>
  </si>
  <si>
    <t>Boite des animaux par continent</t>
  </si>
  <si>
    <t>066601</t>
  </si>
  <si>
    <t>Animaux du monde</t>
  </si>
  <si>
    <t>067100</t>
  </si>
  <si>
    <t>Boite avec grandes cartes</t>
  </si>
  <si>
    <t>067200</t>
  </si>
  <si>
    <t>Tapis pour grandes cartes</t>
  </si>
  <si>
    <t>067300</t>
  </si>
  <si>
    <t>Boite avec petites cartes</t>
  </si>
  <si>
    <t>067400</t>
  </si>
  <si>
    <t>Tapis pour petites cartes</t>
  </si>
  <si>
    <t>068201</t>
  </si>
  <si>
    <t>Story Telling: The King of Peace</t>
  </si>
  <si>
    <t>068301</t>
  </si>
  <si>
    <t>King Sphere &amp; King Cube make Peace</t>
  </si>
  <si>
    <t>068401</t>
  </si>
  <si>
    <t>Livre The Story Of The Three Kings (en anglais)</t>
  </si>
  <si>
    <t>068501</t>
  </si>
  <si>
    <t>The Binomial castlle</t>
  </si>
  <si>
    <t>069500</t>
  </si>
  <si>
    <t>Le ruban noir</t>
  </si>
  <si>
    <t>069551</t>
  </si>
  <si>
    <t>Livre et animaux du ruban noir</t>
  </si>
  <si>
    <t>072000</t>
  </si>
  <si>
    <t>Exploring English: Class 1/2</t>
  </si>
  <si>
    <t>072300</t>
  </si>
  <si>
    <t>Exploring English 6-9 ans</t>
  </si>
  <si>
    <t>072600</t>
  </si>
  <si>
    <t>Exploring English : 9-12 ans</t>
  </si>
  <si>
    <t>073100</t>
  </si>
  <si>
    <t>Meuble sans roulettes pour Exploring English</t>
  </si>
  <si>
    <t>073150</t>
  </si>
  <si>
    <t>Meuble avec roulettes pour Exploring English</t>
  </si>
  <si>
    <t>076001</t>
  </si>
  <si>
    <t>Cartes des drapeaux d'Afrique</t>
  </si>
  <si>
    <t>076101</t>
  </si>
  <si>
    <t>Cartes des drapeaux d'Asie</t>
  </si>
  <si>
    <t>076201</t>
  </si>
  <si>
    <t>Cartes des drapeaux d'Europe</t>
  </si>
  <si>
    <t>076301</t>
  </si>
  <si>
    <t>Cartes des drapeaux d'Amérique du Nord</t>
  </si>
  <si>
    <t>076401</t>
  </si>
  <si>
    <t>Cartes des drapeaux des Etats-Unis</t>
  </si>
  <si>
    <t>076501</t>
  </si>
  <si>
    <t>Cartes des drapeaux d'Amérique du Sud</t>
  </si>
  <si>
    <t>077001</t>
  </si>
  <si>
    <t>Planètes du système solaire</t>
  </si>
  <si>
    <t>078000</t>
  </si>
  <si>
    <t>Grande carte du monde</t>
  </si>
  <si>
    <t>085000</t>
  </si>
  <si>
    <t>Exercice des étoiles</t>
  </si>
  <si>
    <t>085101</t>
  </si>
  <si>
    <t>Tellurium</t>
  </si>
  <si>
    <t>085201</t>
  </si>
  <si>
    <t>Boite d'activités du Tellurium</t>
  </si>
  <si>
    <t>085550</t>
  </si>
  <si>
    <t>Rouleau de papier pour calendrier déroulant</t>
  </si>
  <si>
    <t>112000</t>
  </si>
  <si>
    <t>Chaise A1 - 26 cm</t>
  </si>
  <si>
    <t>112100</t>
  </si>
  <si>
    <t>Chaise B2 - 31 cm</t>
  </si>
  <si>
    <t>112200</t>
  </si>
  <si>
    <t>Chaise C3 - 35 cm</t>
  </si>
  <si>
    <t>113000</t>
  </si>
  <si>
    <t>Tabouret A1 - 26 cm</t>
  </si>
  <si>
    <t>113100</t>
  </si>
  <si>
    <t>Tabouret B2 - 31 cm</t>
  </si>
  <si>
    <t>113200</t>
  </si>
  <si>
    <t>Tabouret C3 - 35 cm</t>
  </si>
  <si>
    <t>113500</t>
  </si>
  <si>
    <t>Tabouret E5 - 43 cm</t>
  </si>
  <si>
    <t>157100</t>
  </si>
  <si>
    <t>Bibliothèque sans fond (93cm)</t>
  </si>
  <si>
    <t>157150</t>
  </si>
  <si>
    <t>Fond pour bibliothèque (93cm)</t>
  </si>
  <si>
    <t>157200</t>
  </si>
  <si>
    <t>Meuble modulable à tiroirs (93cm)</t>
  </si>
  <si>
    <t>157210</t>
  </si>
  <si>
    <t>Tiroir (incluant rails) : jaune - 7 cm</t>
  </si>
  <si>
    <t>157220</t>
  </si>
  <si>
    <t>Tiroir (incluant rails) : rouge - 7 cm</t>
  </si>
  <si>
    <t>157230</t>
  </si>
  <si>
    <t>Tiroir (incluant rails) : bleu - 7 cm</t>
  </si>
  <si>
    <t>157240</t>
  </si>
  <si>
    <t>Tiroir (incluant rails) : transparent - 7 cm</t>
  </si>
  <si>
    <t>157250</t>
  </si>
  <si>
    <t>Tiroir (incluant rails) : jaune - 15 cm</t>
  </si>
  <si>
    <t>157260</t>
  </si>
  <si>
    <t>Tiroir (incluant rails) : rouge - 15 cm</t>
  </si>
  <si>
    <t>157270</t>
  </si>
  <si>
    <t>Tiroir (incluant rails) : bleu - 15 cm</t>
  </si>
  <si>
    <t>157280</t>
  </si>
  <si>
    <t>Tiroir (incluant rails) : transparent - 15 cm</t>
  </si>
  <si>
    <t>157300</t>
  </si>
  <si>
    <t>Meuble de géométrie/biologie sans fond</t>
  </si>
  <si>
    <t>157350</t>
  </si>
  <si>
    <t>Fond pour meuble de géométrie/biologie (93cm)</t>
  </si>
  <si>
    <t>157400</t>
  </si>
  <si>
    <t>Fond pour meuble de matériels (93cm)</t>
  </si>
  <si>
    <t>157500</t>
  </si>
  <si>
    <t>Meuble sensoriel sans fond</t>
  </si>
  <si>
    <t>157550</t>
  </si>
  <si>
    <t>Fond pour meuble sensoriel ou matériels (93cm)</t>
  </si>
  <si>
    <t>157560</t>
  </si>
  <si>
    <t>Jeu de 4 roulettes avec frein</t>
  </si>
  <si>
    <t>162600</t>
  </si>
  <si>
    <t>Cabinet pour cartes géographiques en papier</t>
  </si>
  <si>
    <t>163200</t>
  </si>
  <si>
    <t>Présentoir des cadres d'habillage</t>
  </si>
  <si>
    <t>164000</t>
  </si>
  <si>
    <t>Tapis de sol rouge</t>
  </si>
  <si>
    <t>164100</t>
  </si>
  <si>
    <t>Tapis de sol bleu sombre</t>
  </si>
  <si>
    <t>164200</t>
  </si>
  <si>
    <t>Tapis de sol bleu clair</t>
  </si>
  <si>
    <t>164300</t>
  </si>
  <si>
    <t>Tapis de sol noir</t>
  </si>
  <si>
    <t>164400</t>
  </si>
  <si>
    <t>Tapis de sol beige</t>
  </si>
  <si>
    <t>172500</t>
  </si>
  <si>
    <t>Meuble pour la ferme</t>
  </si>
  <si>
    <t>172700</t>
  </si>
  <si>
    <t>Support complet de vie pratique</t>
  </si>
  <si>
    <t>173000</t>
  </si>
  <si>
    <t>Meuble pour formes à dessin</t>
  </si>
  <si>
    <t>173100</t>
  </si>
  <si>
    <t>Présentoir 3 tapis</t>
  </si>
  <si>
    <t>173200</t>
  </si>
  <si>
    <t>Présentoir 5 tapis</t>
  </si>
  <si>
    <t>173500</t>
  </si>
  <si>
    <t>Meuble de rangement pour ardoises</t>
  </si>
  <si>
    <t>176000</t>
  </si>
  <si>
    <t>Meuble support pour matériel des perles</t>
  </si>
  <si>
    <t>176500</t>
  </si>
  <si>
    <t>Cabinet des fractions</t>
  </si>
  <si>
    <t>182500</t>
  </si>
  <si>
    <t>Table lavage vaisselle</t>
  </si>
  <si>
    <t>182600</t>
  </si>
  <si>
    <t>Table lavage des mains</t>
  </si>
  <si>
    <t>1860001</t>
  </si>
  <si>
    <t>Tampon horloge 12H</t>
  </si>
  <si>
    <t>187700</t>
  </si>
  <si>
    <t>Chevalet 2 tableaux</t>
  </si>
  <si>
    <t>190000</t>
  </si>
  <si>
    <t>Meuble pour les blocs des cylindres</t>
  </si>
  <si>
    <t>191000</t>
  </si>
  <si>
    <t>Meuble pour clochettes et barres musicales</t>
  </si>
  <si>
    <t>200000</t>
  </si>
  <si>
    <t>Puzzle de drapeaux des Amériques</t>
  </si>
  <si>
    <t>301501</t>
  </si>
  <si>
    <t>Individual Reading Material</t>
  </si>
  <si>
    <t>310101</t>
  </si>
  <si>
    <t>Exercices sur pendule</t>
  </si>
  <si>
    <t>310900</t>
  </si>
  <si>
    <t>Boite pour tampons horloge</t>
  </si>
  <si>
    <t>315000</t>
  </si>
  <si>
    <t>Solaris</t>
  </si>
  <si>
    <t>320000</t>
  </si>
  <si>
    <t>Boite de séparation des quantités</t>
  </si>
  <si>
    <t>383200</t>
  </si>
  <si>
    <t>Puzzle de drapeaux Europe</t>
  </si>
  <si>
    <t>401400</t>
  </si>
  <si>
    <t>Ensemble de 4 brosses pour chaussures</t>
  </si>
  <si>
    <t>401500</t>
  </si>
  <si>
    <t>Petit pinceau à poussiere</t>
  </si>
  <si>
    <t>401550</t>
  </si>
  <si>
    <t>Support pour se déchausser</t>
  </si>
  <si>
    <t>402100</t>
  </si>
  <si>
    <t>Balai d'intérieur fin</t>
  </si>
  <si>
    <t>402200</t>
  </si>
  <si>
    <t>Balai d'intérieur grossier</t>
  </si>
  <si>
    <t>402300</t>
  </si>
  <si>
    <t>Balai d'extérieur</t>
  </si>
  <si>
    <t>402400</t>
  </si>
  <si>
    <t>Balai-brosse</t>
  </si>
  <si>
    <t>402500</t>
  </si>
  <si>
    <t>Tapette à tapis</t>
  </si>
  <si>
    <t>402900</t>
  </si>
  <si>
    <t>Raclette</t>
  </si>
  <si>
    <t>404200</t>
  </si>
  <si>
    <t>Balayette</t>
  </si>
  <si>
    <t>404300</t>
  </si>
  <si>
    <t>Guide de nettoyage</t>
  </si>
  <si>
    <t>404500</t>
  </si>
  <si>
    <t>Pelle à poussiere</t>
  </si>
  <si>
    <t>404800</t>
  </si>
  <si>
    <t>Flacon pulvérisateur</t>
  </si>
  <si>
    <t>405000</t>
  </si>
  <si>
    <t>Brosse pour nettoyage table</t>
  </si>
  <si>
    <t>405300</t>
  </si>
  <si>
    <t>Support brosse à vaisselle</t>
  </si>
  <si>
    <t>405500</t>
  </si>
  <si>
    <t>Brosse à vaisselle</t>
  </si>
  <si>
    <t>406000</t>
  </si>
  <si>
    <t>Planche à laver</t>
  </si>
  <si>
    <t>406200</t>
  </si>
  <si>
    <t>25 pince à linge en bois</t>
  </si>
  <si>
    <t>407000</t>
  </si>
  <si>
    <t>Petit seau rouge</t>
  </si>
  <si>
    <t>407100</t>
  </si>
  <si>
    <t>Petit seau vert</t>
  </si>
  <si>
    <t>407200</t>
  </si>
  <si>
    <t>Petit seau bleu</t>
  </si>
  <si>
    <t>407300</t>
  </si>
  <si>
    <t>Petit seau jaune</t>
  </si>
  <si>
    <t>408000</t>
  </si>
  <si>
    <t>Arrosoir avec anses</t>
  </si>
  <si>
    <t>523281</t>
  </si>
  <si>
    <t>The Land Of The Parts Of Speech</t>
  </si>
  <si>
    <t>535000</t>
  </si>
  <si>
    <t>550100</t>
  </si>
  <si>
    <t>10 pochettes pour nomenclatures</t>
  </si>
  <si>
    <t>550200</t>
  </si>
  <si>
    <t>Cartes d'exercices n°1 des formes de la terre et des mers</t>
  </si>
  <si>
    <t>550300</t>
  </si>
  <si>
    <t>Etiquettes des formes de la terre et des mers</t>
  </si>
  <si>
    <t>550400</t>
  </si>
  <si>
    <t>Cartes d'exercices n°2 des formes de la terre et des mers</t>
  </si>
  <si>
    <t>550500</t>
  </si>
  <si>
    <t>Cartes des formes de la terre et des mers</t>
  </si>
  <si>
    <t>550800</t>
  </si>
  <si>
    <t>Silhouette du monde x50</t>
  </si>
  <si>
    <t>550900</t>
  </si>
  <si>
    <t>Planisphère politique x50</t>
  </si>
  <si>
    <t>551000</t>
  </si>
  <si>
    <t>Carte politique du monde avec lacs x50</t>
  </si>
  <si>
    <t>551100</t>
  </si>
  <si>
    <t>Planisphères et leur étiquettes</t>
  </si>
  <si>
    <t>551200</t>
  </si>
  <si>
    <t>Planisphère de contrôle muet</t>
  </si>
  <si>
    <t>551210</t>
  </si>
  <si>
    <t>Planisphère de contrôle en anglais</t>
  </si>
  <si>
    <t>551300</t>
  </si>
  <si>
    <t>Carte de contrôle mers et océans : muette</t>
  </si>
  <si>
    <t>551310</t>
  </si>
  <si>
    <t>Carte de contrôle mers et océans (anglais)</t>
  </si>
  <si>
    <t>551400</t>
  </si>
  <si>
    <t>Silhouette de l'Afrique x50</t>
  </si>
  <si>
    <t>551500</t>
  </si>
  <si>
    <t>Cours d'eau de l'Afrique x50</t>
  </si>
  <si>
    <t>551600</t>
  </si>
  <si>
    <t>Carte des états de l'Afrique x50</t>
  </si>
  <si>
    <t>551700</t>
  </si>
  <si>
    <t>Silhouette de l'Asie x50</t>
  </si>
  <si>
    <t>551800</t>
  </si>
  <si>
    <t>Cours d'eau de l'Asie x50</t>
  </si>
  <si>
    <t>551900</t>
  </si>
  <si>
    <t>Carte des états de l'Asie x50</t>
  </si>
  <si>
    <t>552000</t>
  </si>
  <si>
    <t>Silhouette de l'Australie - océanie x50</t>
  </si>
  <si>
    <t>552100</t>
  </si>
  <si>
    <t>Cours d'eau de l'Australie - océanie x50</t>
  </si>
  <si>
    <t>552200</t>
  </si>
  <si>
    <t>Carte des états de l'Australie - océanie x50</t>
  </si>
  <si>
    <t>552300</t>
  </si>
  <si>
    <t>Silhouette de l'Europe x50</t>
  </si>
  <si>
    <t>552400</t>
  </si>
  <si>
    <t>Cours d'eau de l'Europe x50</t>
  </si>
  <si>
    <t>552500</t>
  </si>
  <si>
    <t>Carte des états de l'Europe x50</t>
  </si>
  <si>
    <t>552600</t>
  </si>
  <si>
    <t>Silhouette d'Amérique du Nord x50</t>
  </si>
  <si>
    <t>552700</t>
  </si>
  <si>
    <t>Cours d'eau d'Amérique du Nord x50</t>
  </si>
  <si>
    <t>552800</t>
  </si>
  <si>
    <t>Carte des états d'Amérique du Nord x50</t>
  </si>
  <si>
    <t>552900</t>
  </si>
  <si>
    <t>Silhouette d'Amérique du Sud x50</t>
  </si>
  <si>
    <t>553000</t>
  </si>
  <si>
    <t>Cours d'eau d'Amérique du Sud x50</t>
  </si>
  <si>
    <t>553100</t>
  </si>
  <si>
    <t>Carte des états d'Amérique du Sud x50</t>
  </si>
  <si>
    <t>553200</t>
  </si>
  <si>
    <t>Silhouette des Etats-Unis x50</t>
  </si>
  <si>
    <t>553300</t>
  </si>
  <si>
    <t>Cours d'eau des Etats-Unis x50</t>
  </si>
  <si>
    <t>553400</t>
  </si>
  <si>
    <t>Carte des états des Etats-Unis x50</t>
  </si>
  <si>
    <t>553500</t>
  </si>
  <si>
    <t>Carte colorée des Etats-Unis</t>
  </si>
  <si>
    <t>553610</t>
  </si>
  <si>
    <t>Carte de contrôle de l'Espagne : muette</t>
  </si>
  <si>
    <t>553620</t>
  </si>
  <si>
    <t>Carte de contrôle de l'Espagne (Espagnol)</t>
  </si>
  <si>
    <t>553630</t>
  </si>
  <si>
    <t>Etiquettes carte Espagne (Espagnol)</t>
  </si>
  <si>
    <t>553900</t>
  </si>
  <si>
    <t>Drapeaux en papier x 500</t>
  </si>
  <si>
    <t>554000</t>
  </si>
  <si>
    <t>Cartes d'explication des parties du drapeau</t>
  </si>
  <si>
    <t>554400</t>
  </si>
  <si>
    <t>Carte de contrôle de l'Afrique en anglais</t>
  </si>
  <si>
    <t>554500</t>
  </si>
  <si>
    <t>Carte de contrôle de l'Asie</t>
  </si>
  <si>
    <t>554600</t>
  </si>
  <si>
    <t>Carte de contrôle de l'Australie - océanie en anglais</t>
  </si>
  <si>
    <t>554700</t>
  </si>
  <si>
    <t>Carte de contrôle de l'Europe en anglais</t>
  </si>
  <si>
    <t>554800</t>
  </si>
  <si>
    <t>Carte de contrôle d'Amérique du Nord en anglais</t>
  </si>
  <si>
    <t>554900</t>
  </si>
  <si>
    <t>Carte de contrôle d'Amérique du Sud en anglais</t>
  </si>
  <si>
    <t>555000</t>
  </si>
  <si>
    <t>Carte de contrôle des Etats-Unis en anglais</t>
  </si>
  <si>
    <t>555010</t>
  </si>
  <si>
    <t>Carte de contrôle du Canada</t>
  </si>
  <si>
    <t>555100</t>
  </si>
  <si>
    <t>Carte de contrôle muette de l'Afrique</t>
  </si>
  <si>
    <t>555200</t>
  </si>
  <si>
    <t>Carte de contrôle muette de l'Asie</t>
  </si>
  <si>
    <t>555300</t>
  </si>
  <si>
    <t>Carte de contrôle muette de l'Australie - océanie</t>
  </si>
  <si>
    <t>555400</t>
  </si>
  <si>
    <t>Carte de contrôle muette de l'Europe</t>
  </si>
  <si>
    <t>555500</t>
  </si>
  <si>
    <t>Carte de contrôle muette d'Amérique du Nord</t>
  </si>
  <si>
    <t>555600</t>
  </si>
  <si>
    <t>Carte de contrôle muette d'Amérique du Sud</t>
  </si>
  <si>
    <t>555700</t>
  </si>
  <si>
    <t>Carte de contrôle muette des Etats-Unis</t>
  </si>
  <si>
    <t>555710</t>
  </si>
  <si>
    <t>Carte de contrôle muette du Canada</t>
  </si>
  <si>
    <t>555800</t>
  </si>
  <si>
    <t>Etiquettes des continents</t>
  </si>
  <si>
    <t>555900</t>
  </si>
  <si>
    <t>Etiquettes de l'Afrique</t>
  </si>
  <si>
    <t>556000</t>
  </si>
  <si>
    <t>Etiquettes de l'Asie</t>
  </si>
  <si>
    <t>556100</t>
  </si>
  <si>
    <t>Etiquettes de l'Australie</t>
  </si>
  <si>
    <t>556200</t>
  </si>
  <si>
    <t>Etiquettes de l'Europe</t>
  </si>
  <si>
    <t>556300</t>
  </si>
  <si>
    <t>Etiquettes d'Amérique du Nord</t>
  </si>
  <si>
    <t>556400</t>
  </si>
  <si>
    <t>Etiquettes d'Amérique du Sud</t>
  </si>
  <si>
    <t>556500</t>
  </si>
  <si>
    <t>Etiquettes des Etats-Unis</t>
  </si>
  <si>
    <t>556510</t>
  </si>
  <si>
    <t>Etiquettes du Canada</t>
  </si>
  <si>
    <t>557300</t>
  </si>
  <si>
    <t>Carte de contrôle muette du Mexique</t>
  </si>
  <si>
    <t>557400</t>
  </si>
  <si>
    <t>Carte de contrôle du Mexique</t>
  </si>
  <si>
    <t>557500</t>
  </si>
  <si>
    <t>Etiquettes du Mexique</t>
  </si>
  <si>
    <t>558300</t>
  </si>
  <si>
    <t>500 feuilles pour jeu des timbres</t>
  </si>
  <si>
    <t>558600</t>
  </si>
  <si>
    <t>500 feuillets pour mémorisation</t>
  </si>
  <si>
    <t>559521</t>
  </si>
  <si>
    <t>Livret tables d'addition n°1</t>
  </si>
  <si>
    <t>559522</t>
  </si>
  <si>
    <t>Livret tables d'addition n°2</t>
  </si>
  <si>
    <t>559523</t>
  </si>
  <si>
    <t>Livret tables d'addition n°3</t>
  </si>
  <si>
    <t>559524</t>
  </si>
  <si>
    <t>Problèmes de mémorisation de l'addition</t>
  </si>
  <si>
    <t>559531</t>
  </si>
  <si>
    <t>Livret tables de soustraction n°1</t>
  </si>
  <si>
    <t>559532</t>
  </si>
  <si>
    <t>Livret tables de soustraction n°2</t>
  </si>
  <si>
    <t>559533</t>
  </si>
  <si>
    <t>Livret tables de soustraction n°3</t>
  </si>
  <si>
    <t>559534</t>
  </si>
  <si>
    <t>Tickets de problèmes de soustraction</t>
  </si>
  <si>
    <t>559541</t>
  </si>
  <si>
    <t>Livret tables de multiplication n°1</t>
  </si>
  <si>
    <t>559542</t>
  </si>
  <si>
    <t>Livret tables de multiplication n°2</t>
  </si>
  <si>
    <t>559543</t>
  </si>
  <si>
    <t>Livret tables de multiplication n°3</t>
  </si>
  <si>
    <t>559544</t>
  </si>
  <si>
    <t>Tickets d'opération de multiplication</t>
  </si>
  <si>
    <t>559551</t>
  </si>
  <si>
    <t>Livret des tables de division</t>
  </si>
  <si>
    <t>559554</t>
  </si>
  <si>
    <t>Tickets d'opérations de division</t>
  </si>
  <si>
    <t>560000</t>
  </si>
  <si>
    <t>Tables des multiples</t>
  </si>
  <si>
    <t>560100</t>
  </si>
  <si>
    <t>Tables des facteurs</t>
  </si>
  <si>
    <t>560200</t>
  </si>
  <si>
    <t>Tableaux des multiples</t>
  </si>
  <si>
    <t>560600</t>
  </si>
  <si>
    <t>Problèmes de fractions</t>
  </si>
  <si>
    <t>560710</t>
  </si>
  <si>
    <t>Recherche de fractions équivalentes</t>
  </si>
  <si>
    <t>560800</t>
  </si>
  <si>
    <t>Cartes de nomenclature du cabinet de géométrie en anglais</t>
  </si>
  <si>
    <t>561000</t>
  </si>
  <si>
    <t>Etiquettes formes géométriques simples</t>
  </si>
  <si>
    <t>561100</t>
  </si>
  <si>
    <t>Noms des triangles du cabinet de géométrie</t>
  </si>
  <si>
    <t>561200</t>
  </si>
  <si>
    <t>Etiquettes pour jeu du détective de l'adjectif</t>
  </si>
  <si>
    <t>561500</t>
  </si>
  <si>
    <t>Actions pour solides géométriques</t>
  </si>
  <si>
    <t>562000</t>
  </si>
  <si>
    <t>Animals And Their Homes en anglais</t>
  </si>
  <si>
    <t>562100</t>
  </si>
  <si>
    <t>Animals And Their Sounds en anglais</t>
  </si>
  <si>
    <t>562200</t>
  </si>
  <si>
    <t>Animals And Their Young en anglais</t>
  </si>
  <si>
    <t>562300</t>
  </si>
  <si>
    <t>Animal Names</t>
  </si>
  <si>
    <t>562400</t>
  </si>
  <si>
    <t>Animals And Their Groups</t>
  </si>
  <si>
    <t>562700</t>
  </si>
  <si>
    <t>Cartes des éléments du cabinet de botanique en anglais</t>
  </si>
  <si>
    <t>563300</t>
  </si>
  <si>
    <t>Phonetic Flash Cards</t>
  </si>
  <si>
    <t>563400</t>
  </si>
  <si>
    <t>Phonetic Pictures And Labels</t>
  </si>
  <si>
    <t>563500</t>
  </si>
  <si>
    <t>Phonetic Reading Cards</t>
  </si>
  <si>
    <t>563700</t>
  </si>
  <si>
    <t>Phonogram Booklets</t>
  </si>
  <si>
    <t>563800</t>
  </si>
  <si>
    <t>Phonogram Cards</t>
  </si>
  <si>
    <t>564100</t>
  </si>
  <si>
    <t>Exercices adjectif</t>
  </si>
  <si>
    <t>564200</t>
  </si>
  <si>
    <t>Exercices adverbe</t>
  </si>
  <si>
    <t>564300</t>
  </si>
  <si>
    <t>Noms singuliers et pluriels</t>
  </si>
  <si>
    <t>564800</t>
  </si>
  <si>
    <t>Puzzle Words</t>
  </si>
  <si>
    <t>564910</t>
  </si>
  <si>
    <t>First Books</t>
  </si>
  <si>
    <t>565000</t>
  </si>
  <si>
    <t>Easy Reading Booklets</t>
  </si>
  <si>
    <t>565100</t>
  </si>
  <si>
    <t>Illustrated Poems</t>
  </si>
  <si>
    <t>565300</t>
  </si>
  <si>
    <t>Simple Commands: Set 1</t>
  </si>
  <si>
    <t>565400</t>
  </si>
  <si>
    <t>Simple Commands: Set 2</t>
  </si>
  <si>
    <t>565500</t>
  </si>
  <si>
    <t>Exercices de grammaire</t>
  </si>
  <si>
    <t>565600</t>
  </si>
  <si>
    <t>Conjonctions et prépositions</t>
  </si>
  <si>
    <t>565700</t>
  </si>
  <si>
    <t>Noun Labels For The Farm</t>
  </si>
  <si>
    <t>565800</t>
  </si>
  <si>
    <t>Adjective Labels For The Farm</t>
  </si>
  <si>
    <t>565900</t>
  </si>
  <si>
    <t>Positif, comparatif et superlatif</t>
  </si>
  <si>
    <t>566000</t>
  </si>
  <si>
    <t>Papier écriture ligne bleue x 500</t>
  </si>
  <si>
    <t>566100</t>
  </si>
  <si>
    <t>566200</t>
  </si>
  <si>
    <t>Papier écriture ligne bleue x500</t>
  </si>
  <si>
    <t>566300</t>
  </si>
  <si>
    <t>566400</t>
  </si>
  <si>
    <t>566500</t>
  </si>
  <si>
    <t>566800</t>
  </si>
  <si>
    <t>Papier écriture ligne verte x 500</t>
  </si>
  <si>
    <t>566900</t>
  </si>
  <si>
    <t>567700</t>
  </si>
  <si>
    <t>Feuillets pour exercices découpage</t>
  </si>
  <si>
    <t>568200</t>
  </si>
  <si>
    <t>Supports de cartes et étiquettes pour clochettes</t>
  </si>
  <si>
    <t>702300</t>
  </si>
  <si>
    <t>Boite pour papier 14x14 cm</t>
  </si>
  <si>
    <t>706000</t>
  </si>
  <si>
    <t>Feuilles 14x14 cm</t>
  </si>
  <si>
    <t>720100</t>
  </si>
  <si>
    <t>11 boites de 12 crayons à 3 côtés</t>
  </si>
  <si>
    <t>720200</t>
  </si>
  <si>
    <t>Boite de 12 crayons à 3 côtés : rouge</t>
  </si>
  <si>
    <t>720300</t>
  </si>
  <si>
    <t>Boite de 12 crayons à 3 côtés : bleu foncé</t>
  </si>
  <si>
    <t>720400</t>
  </si>
  <si>
    <t>Boite de 12 crayons à 3 côtés : vert</t>
  </si>
  <si>
    <t>720500</t>
  </si>
  <si>
    <t>Boite de 12 crayons à 3 côtés : violet</t>
  </si>
  <si>
    <t>720600</t>
  </si>
  <si>
    <t>Boite de 12 crayons à 3 côtés : or</t>
  </si>
  <si>
    <t>720700</t>
  </si>
  <si>
    <t>Boite de 12 crayons à 3 côtés : jaune</t>
  </si>
  <si>
    <t>720800</t>
  </si>
  <si>
    <t>Boite de 12 crayons à 3 côtés : orange</t>
  </si>
  <si>
    <t>720900</t>
  </si>
  <si>
    <t>Boite de 12 crayons à 3 côtés : bleu clair</t>
  </si>
  <si>
    <t>721000</t>
  </si>
  <si>
    <t>Boite de 12 crayons à 3 côtés : vert clair</t>
  </si>
  <si>
    <t>721100</t>
  </si>
  <si>
    <t>Boite de 12 crayons à 3 côtés : noir</t>
  </si>
  <si>
    <t>721150</t>
  </si>
  <si>
    <t>Boite de 12 crayons à 3 côtés : gris</t>
  </si>
  <si>
    <t>721200</t>
  </si>
  <si>
    <t>Boite de 12 crayons à 3 côtés : rose</t>
  </si>
  <si>
    <t>721300</t>
  </si>
  <si>
    <t>Boite de 12 crayons à 3 côtés : marron</t>
  </si>
  <si>
    <t>721400</t>
  </si>
  <si>
    <t>Boite de 12 crayons à 3 côtés : blanc</t>
  </si>
  <si>
    <t>721500</t>
  </si>
  <si>
    <t>Boite de 12 crayons à 3 côtés : vert foncé</t>
  </si>
  <si>
    <t>721600</t>
  </si>
  <si>
    <t>Boite de 12 crayons à 3 côtés : jaune clair</t>
  </si>
  <si>
    <t>721700</t>
  </si>
  <si>
    <t>Boite de 12 crayons à 3 côtés : marron clair</t>
  </si>
  <si>
    <t>721800</t>
  </si>
  <si>
    <t>Boite de 12 crayons à 3 côtés : pêche</t>
  </si>
  <si>
    <t>730400</t>
  </si>
  <si>
    <t>Support bois pour 3 crayons</t>
  </si>
  <si>
    <t>730500</t>
  </si>
  <si>
    <t>Lot 11 pots colorés à crayons</t>
  </si>
  <si>
    <t>731700</t>
  </si>
  <si>
    <t>Support crayon en bois naturel</t>
  </si>
  <si>
    <t>740500</t>
  </si>
  <si>
    <t>Brosse pour ardoises</t>
  </si>
  <si>
    <t>770100</t>
  </si>
  <si>
    <t>Ciseaux émoussés 10 cm</t>
  </si>
  <si>
    <t>912400</t>
  </si>
  <si>
    <t>Lot 10 poids dans support bois</t>
  </si>
  <si>
    <t>912900</t>
  </si>
  <si>
    <t>Balance en bois</t>
  </si>
  <si>
    <t>915700</t>
  </si>
  <si>
    <t>Sous-main 14x14 cm</t>
  </si>
  <si>
    <t>E523320</t>
  </si>
  <si>
    <t>Masque - jeu de 4</t>
  </si>
  <si>
    <t>E750774</t>
  </si>
  <si>
    <t>Petite éponge naturelle</t>
  </si>
  <si>
    <t>0111L0</t>
  </si>
  <si>
    <t>Symbole de grammaire en papier abstrait x 100</t>
  </si>
  <si>
    <t>0111M0</t>
  </si>
  <si>
    <t>Symbole de grammaire en papier participe x 100</t>
  </si>
  <si>
    <t>0111P0</t>
  </si>
  <si>
    <t>Symbole de grammaire en papier spirituel x 100</t>
  </si>
  <si>
    <t>0176H0</t>
  </si>
  <si>
    <t>Carte puzzle de l'Australie - océanie</t>
  </si>
  <si>
    <t>023501</t>
  </si>
  <si>
    <t>Cartes des parties du monde</t>
  </si>
  <si>
    <t>085500</t>
  </si>
  <si>
    <t>Calendrier déroulant</t>
  </si>
  <si>
    <t>3040422</t>
  </si>
  <si>
    <t>Séchoir à peinture en carton - 15 emplacements</t>
  </si>
  <si>
    <t>E009131</t>
  </si>
  <si>
    <t>Support à crayons et pinceaux</t>
  </si>
  <si>
    <t>E009132</t>
  </si>
  <si>
    <t>Support 12 trous pour ciseaux</t>
  </si>
  <si>
    <t>E009134</t>
  </si>
  <si>
    <t>Support pour poincons</t>
  </si>
  <si>
    <t>E025238</t>
  </si>
  <si>
    <t>Taille crayon</t>
  </si>
  <si>
    <t>E035055</t>
  </si>
  <si>
    <t>Pencil Sharpener: For All Pencil Types - Table Model</t>
  </si>
  <si>
    <t>E035063</t>
  </si>
  <si>
    <t>Taille-crayon électrique - tous crayons</t>
  </si>
  <si>
    <t>E036083</t>
  </si>
  <si>
    <t>Support de matériel - bois</t>
  </si>
  <si>
    <t>E040094</t>
  </si>
  <si>
    <t>Lot de 12 pinceaux à colle de 12cm</t>
  </si>
  <si>
    <t>E044002</t>
  </si>
  <si>
    <t>Stabilo à l'eau non-permanent : noir 1 mm (x1)</t>
  </si>
  <si>
    <t>E044007</t>
  </si>
  <si>
    <t>Stabilo à l'eau non-permanent : rouge 1 mm (x1)</t>
  </si>
  <si>
    <t>E061065</t>
  </si>
  <si>
    <t>Boite de 12 crayons HB mine graphite - Forme hexagonale</t>
  </si>
  <si>
    <t>E061240</t>
  </si>
  <si>
    <t>Boite de 72 crayons mine graphite HB - Forme triangulaire</t>
  </si>
  <si>
    <t>E062601</t>
  </si>
  <si>
    <t>Interpaint bottle 1 l</t>
  </si>
  <si>
    <t>E083002</t>
  </si>
  <si>
    <t>Support poinconnage</t>
  </si>
  <si>
    <t>E132033</t>
  </si>
  <si>
    <t>Tampon encreur - Noir</t>
  </si>
  <si>
    <t>E522761</t>
  </si>
  <si>
    <t>Poincon ergonomique 14 cm couleur aléatoire</t>
  </si>
  <si>
    <t>E523019</t>
  </si>
  <si>
    <t>Séchoir à peinture - petit</t>
  </si>
  <si>
    <t>E523033</t>
  </si>
  <si>
    <t>Séchoir à peinture - grand</t>
  </si>
  <si>
    <t>1858002</t>
  </si>
  <si>
    <t>Tampon horloge digitale 24H</t>
  </si>
  <si>
    <t>310000</t>
  </si>
  <si>
    <t>Horloge apprentissage heure</t>
  </si>
  <si>
    <t>Date :</t>
  </si>
  <si>
    <t>Adresse de facturation</t>
  </si>
  <si>
    <t>Adresse de livraison</t>
  </si>
  <si>
    <t>Réf Article</t>
  </si>
  <si>
    <t>Désignation</t>
  </si>
  <si>
    <t>Qté</t>
  </si>
  <si>
    <t>PU HT</t>
  </si>
  <si>
    <t xml:space="preserve"> Total HT</t>
  </si>
  <si>
    <t>Vie Pratique</t>
  </si>
  <si>
    <t>Sous-total</t>
  </si>
  <si>
    <t>Mobilier</t>
  </si>
  <si>
    <t>Vie pratique</t>
  </si>
  <si>
    <t>Mode de paiement</t>
  </si>
  <si>
    <t>Total HT</t>
  </si>
  <si>
    <t>TVA 20%</t>
  </si>
  <si>
    <t>Total TTC</t>
  </si>
  <si>
    <t>Cachet de l'organisme payeur. “Bon pour accord” et signature obligatoire.</t>
  </si>
  <si>
    <t>Je souhaite recevoir la newsletter</t>
  </si>
  <si>
    <t>oui</t>
  </si>
  <si>
    <t>non</t>
  </si>
  <si>
    <t>Conformément à la loi « Informatique et Libertés » n°78-17 du 6 janvier 1978, le Client dispose d'un droit d'accès, de rectification, d'opposition et de suppression aux données le concernant.</t>
  </si>
  <si>
    <t>Matériel Sensoriel</t>
  </si>
  <si>
    <t>Matériel de Langage</t>
  </si>
  <si>
    <t>Matériel de Mathématiques</t>
  </si>
  <si>
    <t>Matériel de Biologie</t>
  </si>
  <si>
    <t>Matériel de Géographie</t>
  </si>
  <si>
    <t>Fournitures et Supports Pédagogiques</t>
  </si>
  <si>
    <t>Matériel pour les Arts</t>
  </si>
  <si>
    <t>Table pour la ferme</t>
  </si>
  <si>
    <t>Matériel de Géométrie</t>
  </si>
  <si>
    <t>Matériel de Musique</t>
  </si>
  <si>
    <t>Matériel d'Histoire</t>
  </si>
  <si>
    <t>Matériel pour Les Arts</t>
  </si>
  <si>
    <t>Fourniture et Supports pédagogiques</t>
  </si>
  <si>
    <t>Fourniture et Supports</t>
  </si>
  <si>
    <t>046400</t>
  </si>
  <si>
    <t>Cadre d'habillage boucles métal</t>
  </si>
  <si>
    <t>046500</t>
  </si>
  <si>
    <t>Cadre d'habillage 3 boutons</t>
  </si>
  <si>
    <t>046600</t>
  </si>
  <si>
    <t>Cadre d'habillage fermerture éclair</t>
  </si>
  <si>
    <t>046700</t>
  </si>
  <si>
    <t>046800</t>
  </si>
  <si>
    <t>Cadre d'habillage boutons pression</t>
  </si>
  <si>
    <t>046900</t>
  </si>
  <si>
    <t>Cadre d'habillage boucle automatique</t>
  </si>
  <si>
    <t>047100</t>
  </si>
  <si>
    <t>Présentoir 6 cadres habillage nourrissons</t>
  </si>
  <si>
    <t>Matériel sensoriel</t>
  </si>
  <si>
    <t>040000</t>
  </si>
  <si>
    <t>Plateau de découpage</t>
  </si>
  <si>
    <t>040100</t>
  </si>
  <si>
    <t>Plateau de collage</t>
  </si>
  <si>
    <t>040500</t>
  </si>
  <si>
    <t>Petit plateau de triage</t>
  </si>
  <si>
    <t>040600</t>
  </si>
  <si>
    <t>Plateau de triage</t>
  </si>
  <si>
    <t>041100</t>
  </si>
  <si>
    <t>Boite permanence de l'objet avec plateau</t>
  </si>
  <si>
    <t>041200</t>
  </si>
  <si>
    <t>Boite permanence de l'objet avec tiroir</t>
  </si>
  <si>
    <t>041300</t>
  </si>
  <si>
    <t>Tracker</t>
  </si>
  <si>
    <t>041900</t>
  </si>
  <si>
    <t>Boite avec couvercle basculant balle tricot</t>
  </si>
  <si>
    <t>042100</t>
  </si>
  <si>
    <t>Boite à forme : cylindre large</t>
  </si>
  <si>
    <t>042200</t>
  </si>
  <si>
    <t>Boite à forme : cylindre fin</t>
  </si>
  <si>
    <t>042300</t>
  </si>
  <si>
    <t>Boite à forme : cube</t>
  </si>
  <si>
    <t>042400</t>
  </si>
  <si>
    <t>Boite à forme : prisme triangulaire</t>
  </si>
  <si>
    <t>042500</t>
  </si>
  <si>
    <t>Boite à forme : prisme rectangle</t>
  </si>
  <si>
    <t>042600</t>
  </si>
  <si>
    <t>Boite à forme : couvercle basculant</t>
  </si>
  <si>
    <t>042700</t>
  </si>
  <si>
    <t>Boite à forme : multiformes</t>
  </si>
  <si>
    <t>042800</t>
  </si>
  <si>
    <t>Boite avec couvercle coulissant</t>
  </si>
  <si>
    <t>042900</t>
  </si>
  <si>
    <t>Plateau passage disque</t>
  </si>
  <si>
    <t>043000</t>
  </si>
  <si>
    <t>Plateau passage balle tricot</t>
  </si>
  <si>
    <t>043100</t>
  </si>
  <si>
    <t>Boite de chevilles à encastrer</t>
  </si>
  <si>
    <t>043200</t>
  </si>
  <si>
    <t>Boite à tiroir balle tricot</t>
  </si>
  <si>
    <t>043300</t>
  </si>
  <si>
    <t>Présentoir à couleur pour 3 balles tricot</t>
  </si>
  <si>
    <t>043500</t>
  </si>
  <si>
    <t>Exercice objets 3D</t>
  </si>
  <si>
    <t>044100</t>
  </si>
  <si>
    <t>Série d'encastrements à une seule forme</t>
  </si>
  <si>
    <t>044200</t>
  </si>
  <si>
    <t>Série d'encastrements à plusieurs formes</t>
  </si>
  <si>
    <t>044300</t>
  </si>
  <si>
    <t>Puzzle tous petits : phoque</t>
  </si>
  <si>
    <t>044350</t>
  </si>
  <si>
    <t>Puzzle tous petits : 3 ours</t>
  </si>
  <si>
    <t>044400</t>
  </si>
  <si>
    <t>Puzzle tous petits : éléphants</t>
  </si>
  <si>
    <t>044450</t>
  </si>
  <si>
    <t>Puzzle tous petits : 5 animaux sauvages</t>
  </si>
  <si>
    <t>044500</t>
  </si>
  <si>
    <t>Puzzle tous petits : girafe</t>
  </si>
  <si>
    <t>045100</t>
  </si>
  <si>
    <t>Cubes sur tige verticale</t>
  </si>
  <si>
    <t>045200</t>
  </si>
  <si>
    <t>Disques sur tige verticale</t>
  </si>
  <si>
    <t>045300</t>
  </si>
  <si>
    <t>Disques sur tige horizontale</t>
  </si>
  <si>
    <t>045400</t>
  </si>
  <si>
    <t>Tige coudée droite</t>
  </si>
  <si>
    <t>045500</t>
  </si>
  <si>
    <t>Tige coudée sinusoidale</t>
  </si>
  <si>
    <t>045600</t>
  </si>
  <si>
    <t>Disques de couleurs sur tiges associées</t>
  </si>
  <si>
    <t>045700</t>
  </si>
  <si>
    <t>Ellipses en bois sur tiges verticales</t>
  </si>
  <si>
    <t>045800</t>
  </si>
  <si>
    <t>Disques différents sur tige verticale</t>
  </si>
  <si>
    <t>046000</t>
  </si>
  <si>
    <t>Boules en bois sur tiges verticales</t>
  </si>
  <si>
    <t>046100</t>
  </si>
  <si>
    <t>Boite avec 3 bacs</t>
  </si>
  <si>
    <t>047700</t>
  </si>
  <si>
    <t>Clochette pour enfant</t>
  </si>
  <si>
    <t>048500</t>
  </si>
  <si>
    <t>Disques à connecter</t>
  </si>
  <si>
    <t>048600</t>
  </si>
  <si>
    <t>Balle dentition nourrisson</t>
  </si>
  <si>
    <t>770300</t>
  </si>
  <si>
    <t>Ciseaux enfant 9 cm</t>
  </si>
  <si>
    <t>E085045</t>
  </si>
  <si>
    <t>Clochettes à main</t>
  </si>
  <si>
    <t>E522574</t>
  </si>
  <si>
    <t>Miroir (127x69cm)</t>
  </si>
  <si>
    <t>101010</t>
  </si>
  <si>
    <t>Chaise de sevrage réglable : 13 à 16 cm</t>
  </si>
  <si>
    <t>101020</t>
  </si>
  <si>
    <t>Chaise à lattes basse : 13 cm</t>
  </si>
  <si>
    <t>101030</t>
  </si>
  <si>
    <t>Chaise à lattes haute : 17.5 cm</t>
  </si>
  <si>
    <t>102200</t>
  </si>
  <si>
    <t>Table enfant : grand rectangle</t>
  </si>
  <si>
    <t>103000</t>
  </si>
  <si>
    <t>Petit banc de travail enfant</t>
  </si>
  <si>
    <t>104000</t>
  </si>
  <si>
    <t>Tablette enfant : 2 niveaux</t>
  </si>
  <si>
    <t>104100</t>
  </si>
  <si>
    <t>Tablette enfant : 1 niveau</t>
  </si>
  <si>
    <t>105000</t>
  </si>
  <si>
    <t>Banc hauteur réglable : 13 à 16 cm</t>
  </si>
  <si>
    <t>111000</t>
  </si>
  <si>
    <t>Chaise enfant U3 - 20 cm</t>
  </si>
  <si>
    <t>Article</t>
  </si>
  <si>
    <t>Description</t>
  </si>
  <si>
    <t>1MM0011</t>
  </si>
  <si>
    <t>Présentoir cadres d'habillages</t>
  </si>
  <si>
    <t>1MM00110</t>
  </si>
  <si>
    <t>1MM00111</t>
  </si>
  <si>
    <t>Cadre de laçage chaussures</t>
  </si>
  <si>
    <t>1MM00112</t>
  </si>
  <si>
    <t>Cadre d'habillage "Velcro™ "</t>
  </si>
  <si>
    <t>1MM00113</t>
  </si>
  <si>
    <t>Cadre d'habillage "clips"</t>
  </si>
  <si>
    <t>1MM0012</t>
  </si>
  <si>
    <t>Cadre d'habillage fermeture "Eclair" (glissière)</t>
  </si>
  <si>
    <t>1MM0013</t>
  </si>
  <si>
    <t>Cadre d'habillage gros boutons</t>
  </si>
  <si>
    <t>1MM0014</t>
  </si>
  <si>
    <t>1MM0015</t>
  </si>
  <si>
    <t>Cadre d'habillage épingles à nourrice (sureté)</t>
  </si>
  <si>
    <t>1MM0016</t>
  </si>
  <si>
    <t>1MM0017</t>
  </si>
  <si>
    <t>Cadre d'habillage laçage</t>
  </si>
  <si>
    <t>1MM0018</t>
  </si>
  <si>
    <t>Cadre d'habillage noeuds</t>
  </si>
  <si>
    <t>1MM0019</t>
  </si>
  <si>
    <t>Cadre d'habillage crochets (agrafes)</t>
  </si>
  <si>
    <t>1MM002</t>
  </si>
  <si>
    <t>Lavoir avec planchette</t>
  </si>
  <si>
    <t>1MM011</t>
  </si>
  <si>
    <t>Plateau de decoupage</t>
  </si>
  <si>
    <t>1MM011B</t>
  </si>
  <si>
    <t>1MM012</t>
  </si>
  <si>
    <t>1MM0201</t>
  </si>
  <si>
    <t>Bloc d'encastrement cylindres n° 1</t>
  </si>
  <si>
    <t>1MM0201A</t>
  </si>
  <si>
    <t>1MM0202</t>
  </si>
  <si>
    <t>Bloc d'encastrement cylindres n° 2</t>
  </si>
  <si>
    <t>1MM0202A</t>
  </si>
  <si>
    <t>1MM0203</t>
  </si>
  <si>
    <t>Bloc d'encastrement cylindres n° 3</t>
  </si>
  <si>
    <t>1MM0204</t>
  </si>
  <si>
    <t>1MM0204A</t>
  </si>
  <si>
    <t>1MM021</t>
  </si>
  <si>
    <t>1MM021A1</t>
  </si>
  <si>
    <t>1MM021B1</t>
  </si>
  <si>
    <t>1MM021C1</t>
  </si>
  <si>
    <t>1MM021D1</t>
  </si>
  <si>
    <t>1MM022</t>
  </si>
  <si>
    <t>Tour Rose</t>
  </si>
  <si>
    <t>1MM0221</t>
  </si>
  <si>
    <t>Support Tour Rose</t>
  </si>
  <si>
    <t>1MM022A</t>
  </si>
  <si>
    <t>1MM023</t>
  </si>
  <si>
    <t>Boite petits cubes pour Tour Rose</t>
  </si>
  <si>
    <t>1MM024</t>
  </si>
  <si>
    <t>Escalier Marron</t>
  </si>
  <si>
    <t>1MM025</t>
  </si>
  <si>
    <t>Boite Prismes 1 cm² pour Escalier Marron</t>
  </si>
  <si>
    <t>1MM026</t>
  </si>
  <si>
    <t>Barres Rouges</t>
  </si>
  <si>
    <t>1MM0271</t>
  </si>
  <si>
    <t>Première boîte tablettes de couleur</t>
  </si>
  <si>
    <t>1MM0272</t>
  </si>
  <si>
    <t>Deuxième boîte tablettes de couleur</t>
  </si>
  <si>
    <t>1MM0273</t>
  </si>
  <si>
    <t>Troisième boîte tablettes de couleur</t>
  </si>
  <si>
    <t>1MM028</t>
  </si>
  <si>
    <t>1MM028A</t>
  </si>
  <si>
    <t>formes géométriques : bleues sur fond jaune</t>
  </si>
  <si>
    <t>1MM0291A1</t>
  </si>
  <si>
    <t>Cartes de forme géométrique : bleu sur fond blanc</t>
  </si>
  <si>
    <t>1MM029B</t>
  </si>
  <si>
    <t>Boîte à cartes forme géométrique/feuille</t>
  </si>
  <si>
    <t>1MM030</t>
  </si>
  <si>
    <t>1MM0301</t>
  </si>
  <si>
    <t>1MM0304</t>
  </si>
  <si>
    <t>Cartes des solides géométriques</t>
  </si>
  <si>
    <t>1MM031</t>
  </si>
  <si>
    <t>Planchettes (3) Lisse - Rugueux</t>
  </si>
  <si>
    <t>1MM0311</t>
  </si>
  <si>
    <t>1MM032</t>
  </si>
  <si>
    <t>Boite +Tablettes de gradations Rugueuses</t>
  </si>
  <si>
    <t>1MM0321</t>
  </si>
  <si>
    <t>1MM033</t>
  </si>
  <si>
    <t>Boîte + étoffes</t>
  </si>
  <si>
    <t>1MM035</t>
  </si>
  <si>
    <t>1MM036</t>
  </si>
  <si>
    <t>1MM037</t>
  </si>
  <si>
    <t>1MM038</t>
  </si>
  <si>
    <t>Boîtes à sons</t>
  </si>
  <si>
    <t>1MM039</t>
  </si>
  <si>
    <t>Figures supperposés-cercles-carrés-triangles</t>
  </si>
  <si>
    <t>1MM040</t>
  </si>
  <si>
    <t>1MM041</t>
  </si>
  <si>
    <t>12 triangles constructeurs bleus identiques</t>
  </si>
  <si>
    <t>1MM042</t>
  </si>
  <si>
    <t>Cube du Binôme</t>
  </si>
  <si>
    <t>1MM043</t>
  </si>
  <si>
    <t>Cube du Trinôme</t>
  </si>
  <si>
    <t>1MM0453</t>
  </si>
  <si>
    <t>Sacs mystère : vides</t>
  </si>
  <si>
    <t>1MM047</t>
  </si>
  <si>
    <t>1MM048</t>
  </si>
  <si>
    <t>Flacons des saveurs (goûts)</t>
  </si>
  <si>
    <t>1MM050A</t>
  </si>
  <si>
    <t>1MM051</t>
  </si>
  <si>
    <t>Supports pour formes à dessin</t>
  </si>
  <si>
    <t>1MM0512</t>
  </si>
  <si>
    <t>Pots à crayons de couleur : lot de 11</t>
  </si>
  <si>
    <t>1MM0513</t>
  </si>
  <si>
    <t>Boite pour feuilles : 14 X 14 Cm</t>
  </si>
  <si>
    <t>1MM0514</t>
  </si>
  <si>
    <t>Support Pour 3 Crayons</t>
  </si>
  <si>
    <t>1MM0515</t>
  </si>
  <si>
    <t>1MM0517</t>
  </si>
  <si>
    <t>Papier encart : 500 feuilles</t>
  </si>
  <si>
    <t>1MM0521</t>
  </si>
  <si>
    <t>Lettres rugueuses minuscules cursives européennes</t>
  </si>
  <si>
    <t>1MM0541</t>
  </si>
  <si>
    <t>Alphabet mobile cursif européen + boîte</t>
  </si>
  <si>
    <t>1MM05412</t>
  </si>
  <si>
    <t>Tableaux verts vierges : lot de 2</t>
  </si>
  <si>
    <t>1MM05413</t>
  </si>
  <si>
    <t>Tableaux Verts Avec Lignes Et Carrés : Lot De 2</t>
  </si>
  <si>
    <t>1MM05414</t>
  </si>
  <si>
    <t>Tableaux Verts Avec Lignes Doubles Et Carrés : Lot De 2</t>
  </si>
  <si>
    <t>1MM0551</t>
  </si>
  <si>
    <t>Alphabet imprimé : International Print - Rouge</t>
  </si>
  <si>
    <t>1MM0552</t>
  </si>
  <si>
    <t>Alphabet imprimé : International Print - Bleu</t>
  </si>
  <si>
    <t>1MM058</t>
  </si>
  <si>
    <t>1MM05902</t>
  </si>
  <si>
    <t>Symboles de grammaire en plastique : 10 ensembles</t>
  </si>
  <si>
    <t>1MM05904</t>
  </si>
  <si>
    <t>Symboles de grammaire papier : 100 ensembles</t>
  </si>
  <si>
    <t>1MM059051</t>
  </si>
  <si>
    <t>Symbole de grammaire en bois 3D : nom</t>
  </si>
  <si>
    <t>1MM059052</t>
  </si>
  <si>
    <t>Symbole de grammaire en bois 3D : Verbe</t>
  </si>
  <si>
    <t>1MM05906</t>
  </si>
  <si>
    <t>Boîte de symboles de grammaire : 15 compartiments</t>
  </si>
  <si>
    <t>1MM05911</t>
  </si>
  <si>
    <t>Boîte de symboles de grammaire : 10 compartiments</t>
  </si>
  <si>
    <t>1MM0600</t>
  </si>
  <si>
    <t>Ensemble de flèches et de cercles pour l'analyse de la phrase</t>
  </si>
  <si>
    <t>1MM060EN</t>
  </si>
  <si>
    <t>1MM0611EN</t>
  </si>
  <si>
    <t>Tableau de travail de l'analyse des phrases</t>
  </si>
  <si>
    <t>1MM061EN</t>
  </si>
  <si>
    <t>Analyse de lecture/phrase, ensemble complet</t>
  </si>
  <si>
    <t>1MM080</t>
  </si>
  <si>
    <t>Barres numériques (rouges et bleus)</t>
  </si>
  <si>
    <t>1MM0811</t>
  </si>
  <si>
    <t>Chiffres imprimés européens 1-10</t>
  </si>
  <si>
    <t>1MM08110</t>
  </si>
  <si>
    <t>Boîte pour chiffres imprimés</t>
  </si>
  <si>
    <t>1MM0811US</t>
  </si>
  <si>
    <t>Chiffres imprimés 1-10, version américaine</t>
  </si>
  <si>
    <t>1MM0831</t>
  </si>
  <si>
    <t>Chiffres rugueux : version européenne</t>
  </si>
  <si>
    <t>1MM08310</t>
  </si>
  <si>
    <t>Boîte pour chiffres rugueux européen (boite seule)</t>
  </si>
  <si>
    <t>1MM0831US</t>
  </si>
  <si>
    <t>Chiffres rugueux : version américaine</t>
  </si>
  <si>
    <t>1MM084</t>
  </si>
  <si>
    <t>Boîte de fuseaux (Version internationale)</t>
  </si>
  <si>
    <t>1MM084US</t>
  </si>
  <si>
    <t>Boîte des fuseaux : Version américaine</t>
  </si>
  <si>
    <t>1MM085</t>
  </si>
  <si>
    <t>1MM086</t>
  </si>
  <si>
    <t>Boite de jetons + chiffres (Version européenne)</t>
  </si>
  <si>
    <t>1MM086US</t>
  </si>
  <si>
    <t>Chiffres et jetons : version américaine</t>
  </si>
  <si>
    <t>1MM0881</t>
  </si>
  <si>
    <t>1MM0891</t>
  </si>
  <si>
    <t>1MM0901</t>
  </si>
  <si>
    <t>Un cube de perles dorées de 1000</t>
  </si>
  <si>
    <t>1MM0921</t>
  </si>
  <si>
    <t>1MM0923</t>
  </si>
  <si>
    <t>Dexième plateau d'introduction au système décimal</t>
  </si>
  <si>
    <t>1MM093</t>
  </si>
  <si>
    <t>100 unités de perles individuelles nylon avec boîte</t>
  </si>
  <si>
    <t>1MM094</t>
  </si>
  <si>
    <t>Boite de 45 barrettes de 10 perles nylon</t>
  </si>
  <si>
    <t>1MM0951</t>
  </si>
  <si>
    <t xml:space="preserve">Carré de 100 en bois </t>
  </si>
  <si>
    <t>1MM0961</t>
  </si>
  <si>
    <t>1MM097</t>
  </si>
  <si>
    <t>Grandes cartes des symboles en plastique :1-9000</t>
  </si>
  <si>
    <t>1MM0970</t>
  </si>
  <si>
    <t>Boîte pour grandes cartes des symboles</t>
  </si>
  <si>
    <t>1MM0975</t>
  </si>
  <si>
    <t>Grandes cartes des symboles en plastique: 1-1000</t>
  </si>
  <si>
    <t>1MM0980</t>
  </si>
  <si>
    <t>Petites cartes des symboles en plastique 1-3000</t>
  </si>
  <si>
    <t>1MM0981</t>
  </si>
  <si>
    <t>Petites cartes des symboles en plastique 1-9000</t>
  </si>
  <si>
    <t>1MM09810</t>
  </si>
  <si>
    <t>1MM0991</t>
  </si>
  <si>
    <t>Plateau en Bois (Petit) 11 X 11 X 2 Cm</t>
  </si>
  <si>
    <t>1MM0992</t>
  </si>
  <si>
    <t>Plateau en Bois (Moyen) 25 X 28 X 2 Cm</t>
  </si>
  <si>
    <t>1MM100</t>
  </si>
  <si>
    <t>Plateau en Bois (Grand) 25 X 43 X 2 Cm</t>
  </si>
  <si>
    <t>1MM1002</t>
  </si>
  <si>
    <t>1MM101</t>
  </si>
  <si>
    <t>Timbres</t>
  </si>
  <si>
    <t>1MM1012</t>
  </si>
  <si>
    <t>Pour jeu de timbres : 500 feuilles</t>
  </si>
  <si>
    <t>1MM102</t>
  </si>
  <si>
    <t>1MM103</t>
  </si>
  <si>
    <t>Feuilles d'exercices à points : (50)</t>
  </si>
  <si>
    <t>1MM104</t>
  </si>
  <si>
    <t>Première table de seguin : (Version européenne)</t>
  </si>
  <si>
    <t>1MM105</t>
  </si>
  <si>
    <t>1MM106</t>
  </si>
  <si>
    <t>Deuxième table de seguin : (Version européenne)</t>
  </si>
  <si>
    <t>1MM107</t>
  </si>
  <si>
    <t>1MM1081</t>
  </si>
  <si>
    <t>Chaîne de 100 (Perles nylon)</t>
  </si>
  <si>
    <t>1MM1082</t>
  </si>
  <si>
    <t>1MM1083</t>
  </si>
  <si>
    <t>Support pour chaînes de 100 et 1000</t>
  </si>
  <si>
    <t>1MM109</t>
  </si>
  <si>
    <t>1MM1101</t>
  </si>
  <si>
    <t>1MM1102</t>
  </si>
  <si>
    <t>1MM1103</t>
  </si>
  <si>
    <t>Support pour chaînes courtes</t>
  </si>
  <si>
    <t>1MM1111</t>
  </si>
  <si>
    <t>1MM113</t>
  </si>
  <si>
    <t>Meubles pour matériel complet des perles</t>
  </si>
  <si>
    <t>1MM114</t>
  </si>
  <si>
    <t>Serpent de l'addition</t>
  </si>
  <si>
    <t>1MM115</t>
  </si>
  <si>
    <t>1MM116</t>
  </si>
  <si>
    <t>1MM1171</t>
  </si>
  <si>
    <t>1MM118</t>
  </si>
  <si>
    <t>Serpent de la soustraction</t>
  </si>
  <si>
    <t>1MM120</t>
  </si>
  <si>
    <t>1MM121</t>
  </si>
  <si>
    <t>1MM1221</t>
  </si>
  <si>
    <t>1MM123</t>
  </si>
  <si>
    <t>1MM124</t>
  </si>
  <si>
    <t>Tableaux de mémorisation de la multiplication</t>
  </si>
  <si>
    <t>1MM1251</t>
  </si>
  <si>
    <t>Boite de tickets de la multiplication</t>
  </si>
  <si>
    <t>1MM1252</t>
  </si>
  <si>
    <t>Boîte de barettes de perles pour la multiplication</t>
  </si>
  <si>
    <t>1MM1261</t>
  </si>
  <si>
    <t>Table de Pythagore</t>
  </si>
  <si>
    <t>1MM1262</t>
  </si>
  <si>
    <t>1MM1263</t>
  </si>
  <si>
    <t>1MM1264</t>
  </si>
  <si>
    <t>1MM127</t>
  </si>
  <si>
    <t>1MM128</t>
  </si>
  <si>
    <t>1MM1291</t>
  </si>
  <si>
    <t>1MM130</t>
  </si>
  <si>
    <t>Petit Boulier</t>
  </si>
  <si>
    <t>1MM131</t>
  </si>
  <si>
    <t>Papier pour cadre à petites perles : 50 feuilles</t>
  </si>
  <si>
    <t>1MM1321</t>
  </si>
  <si>
    <t>1MM1322</t>
  </si>
  <si>
    <t>1MM133</t>
  </si>
  <si>
    <t>1MM134</t>
  </si>
  <si>
    <t>1MM145</t>
  </si>
  <si>
    <t>Grande division avec les tubes et coupelles</t>
  </si>
  <si>
    <t>1MM149</t>
  </si>
  <si>
    <t>Fractions</t>
  </si>
  <si>
    <t>1MM149A</t>
  </si>
  <si>
    <t>Supports de cercles de fractions</t>
  </si>
  <si>
    <t>1MM210</t>
  </si>
  <si>
    <t>Formes pour le cabinet de botanique</t>
  </si>
  <si>
    <t>1MM211</t>
  </si>
  <si>
    <t>1MM21110</t>
  </si>
  <si>
    <t>1MM213</t>
  </si>
  <si>
    <t>Cabinet de Géométrie/Botanique vide</t>
  </si>
  <si>
    <t>1MM2201A</t>
  </si>
  <si>
    <t>Premier Globe Terrestre lisse-rugueux</t>
  </si>
  <si>
    <t>1MM2203BS1</t>
  </si>
  <si>
    <t>Globe Terrestre continents colorés - Couleurs Gonzagarredi</t>
  </si>
  <si>
    <t>1MM221A2</t>
  </si>
  <si>
    <t>Carte de contrôle du planisphère (avec noms - Version anglaise)</t>
  </si>
  <si>
    <t>1MM2252</t>
  </si>
  <si>
    <t>Carte de contrôle de l'Amérique du Sud (avec noms - Version anglaise)</t>
  </si>
  <si>
    <t>1MM2272</t>
  </si>
  <si>
    <t>1MM2282</t>
  </si>
  <si>
    <t>1MM237</t>
  </si>
  <si>
    <t>1MM2371</t>
  </si>
  <si>
    <t>1MM240</t>
  </si>
  <si>
    <t>Ensemble de clochettes (2 x13)</t>
  </si>
  <si>
    <t>1MM241</t>
  </si>
  <si>
    <t>Supports clavier pour clochettes</t>
  </si>
  <si>
    <t>1MM242</t>
  </si>
  <si>
    <t>Signes et notes de musique cloches (Version anglaise)</t>
  </si>
  <si>
    <t>1MM2431</t>
  </si>
  <si>
    <t>1MM2432</t>
  </si>
  <si>
    <t>Lot de deux portées musicales pour clochettes</t>
  </si>
  <si>
    <t>1MM2435</t>
  </si>
  <si>
    <t>Panneaux de bande de musique de cloches</t>
  </si>
  <si>
    <t>1MM250</t>
  </si>
  <si>
    <t>Boîte de permanence de l'objet avec plateau</t>
  </si>
  <si>
    <t>1MM251</t>
  </si>
  <si>
    <t>Boîte de permanence de l'objet avec tiroir</t>
  </si>
  <si>
    <t>1MM255</t>
  </si>
  <si>
    <t>1MM256</t>
  </si>
  <si>
    <t>Boîte à volume-encastrement-Cube</t>
  </si>
  <si>
    <t>1MM257</t>
  </si>
  <si>
    <t>Boîte à volume-encastrement-Prisme triangulaire</t>
  </si>
  <si>
    <t>1MM258</t>
  </si>
  <si>
    <t>Boîte à volume-encastrement-Prisme rectangulaire</t>
  </si>
  <si>
    <t>1MM262</t>
  </si>
  <si>
    <t>Boîte à volume-encastrement-Balle en tricot</t>
  </si>
  <si>
    <t>1MM2661</t>
  </si>
  <si>
    <t>Bloc de cylindres n°1 0-3 ans</t>
  </si>
  <si>
    <t>1MM2662</t>
  </si>
  <si>
    <t>Bloc de cylindres n°2 0-3 ans</t>
  </si>
  <si>
    <t>1MM2663</t>
  </si>
  <si>
    <t xml:space="preserve">Bloc de cylindres n°3 0-3 ans </t>
  </si>
  <si>
    <t>1MM2664</t>
  </si>
  <si>
    <t>1MM270</t>
  </si>
  <si>
    <t>1MM2711</t>
  </si>
  <si>
    <t>1MM272</t>
  </si>
  <si>
    <t>Encastrement Disques Fractionnés</t>
  </si>
  <si>
    <t>1MM273</t>
  </si>
  <si>
    <t>Encastrement Carrés Fractionné en diagonale</t>
  </si>
  <si>
    <t>1MM274</t>
  </si>
  <si>
    <t>Encastrement Carrés Fractionné en médiane</t>
  </si>
  <si>
    <t>1MM280</t>
  </si>
  <si>
    <t>Enfilage Anneaux sur tige verticale</t>
  </si>
  <si>
    <t>1MM281</t>
  </si>
  <si>
    <t>Enfilage Anneaux sur tige horizontale</t>
  </si>
  <si>
    <t>1MM282</t>
  </si>
  <si>
    <t>Disques sur tiges vertical</t>
  </si>
  <si>
    <t>1MM2831</t>
  </si>
  <si>
    <t>Cubes sur tiges vertical</t>
  </si>
  <si>
    <t>1MM285</t>
  </si>
  <si>
    <t>Disques sur tiges horizontal</t>
  </si>
  <si>
    <t>1MM286</t>
  </si>
  <si>
    <t>Trois disques sur une cheville verticale</t>
  </si>
  <si>
    <t>1MM2871</t>
  </si>
  <si>
    <t>Disques colorés sur chevilles colorées</t>
  </si>
  <si>
    <t>1MM293</t>
  </si>
  <si>
    <t>Visser et Dévisser</t>
  </si>
  <si>
    <t>1MM3023</t>
  </si>
  <si>
    <t>1MM401</t>
  </si>
  <si>
    <t>L'arche romaine</t>
  </si>
  <si>
    <t>Table de l'addition avec reglettes</t>
  </si>
  <si>
    <t>Cube Cylindre Boule et leurs contenants</t>
  </si>
  <si>
    <t>EMCCB</t>
  </si>
  <si>
    <t>Tire botte Naturel</t>
  </si>
  <si>
    <t>TBN</t>
  </si>
  <si>
    <t>Tire botte Vernis</t>
  </si>
  <si>
    <t>TBV</t>
  </si>
  <si>
    <t>Cadre nu 30x30 Naturel</t>
  </si>
  <si>
    <t>CA30N</t>
  </si>
  <si>
    <t>Cadre nu 28x28 Naturel</t>
  </si>
  <si>
    <t>CA28N</t>
  </si>
  <si>
    <t>Guide miettes Vernis</t>
  </si>
  <si>
    <t>GMV</t>
  </si>
  <si>
    <t>Guide miettes Nature</t>
  </si>
  <si>
    <t>GMN</t>
  </si>
  <si>
    <t>Bouton</t>
  </si>
  <si>
    <t>K142</t>
  </si>
  <si>
    <t>Planche à tri 4z</t>
  </si>
  <si>
    <t>PTP4</t>
  </si>
  <si>
    <t>ES03D.T.C.DTC</t>
  </si>
  <si>
    <t>Encastrement par série  Disque, Carré, Triangle</t>
  </si>
  <si>
    <t>ES03DTC</t>
  </si>
  <si>
    <t>Encastrement par série Triangle</t>
  </si>
  <si>
    <t>ES03T</t>
  </si>
  <si>
    <t>Encastrement par série Carré</t>
  </si>
  <si>
    <t>ES03C</t>
  </si>
  <si>
    <t>Encastrement par série Disque</t>
  </si>
  <si>
    <t>ES03D</t>
  </si>
  <si>
    <t>Lot 3 encastrements simples Disque, Carré, Triangle</t>
  </si>
  <si>
    <t>ES01 D.C.T</t>
  </si>
  <si>
    <t>Encastrement simple Triangle</t>
  </si>
  <si>
    <t>ES01T</t>
  </si>
  <si>
    <t>Encastrement simple Carré</t>
  </si>
  <si>
    <t>ES01C</t>
  </si>
  <si>
    <t>Encastrement simple Disque</t>
  </si>
  <si>
    <t>ES01D</t>
  </si>
  <si>
    <t>Tige à volumes</t>
  </si>
  <si>
    <t>EA07</t>
  </si>
  <si>
    <t>Support 9 bâtonnets</t>
  </si>
  <si>
    <t>EB02</t>
  </si>
  <si>
    <t>Emboîtements cylindres</t>
  </si>
  <si>
    <t>EC01</t>
  </si>
  <si>
    <t>Passe pièce</t>
  </si>
  <si>
    <t>EA05</t>
  </si>
  <si>
    <t>Enfilage 5 plots</t>
  </si>
  <si>
    <t>EA03N</t>
  </si>
  <si>
    <t>Enfilage de 3 anneaux à l'horizontal</t>
  </si>
  <si>
    <t>EA03</t>
  </si>
  <si>
    <t>3 cubes pour base sans anneaux</t>
  </si>
  <si>
    <t>EBS3C</t>
  </si>
  <si>
    <t>Base stable sans anneaux</t>
  </si>
  <si>
    <t>EBS0</t>
  </si>
  <si>
    <t>Base stable avec 4 anneaux</t>
  </si>
  <si>
    <t>EBS2</t>
  </si>
  <si>
    <t>Base mouvante avec 4 anneaux</t>
  </si>
  <si>
    <t>EBM1</t>
  </si>
  <si>
    <t>Tirelire</t>
  </si>
  <si>
    <t>TL01</t>
  </si>
  <si>
    <t>Boîte de permanence de l'objet - Tiroir court - Naturel</t>
  </si>
  <si>
    <t>BV07N</t>
  </si>
  <si>
    <t>Boîte de permanence de l'objet - Tiroir court - Vernis</t>
  </si>
  <si>
    <t>BV07V</t>
  </si>
  <si>
    <t>Boîte de permanence de l'objet - Tiroir long - Naturel</t>
  </si>
  <si>
    <t>BV06N</t>
  </si>
  <si>
    <t>Boîte de permanence de l'objet - Tiroir long - Vernis</t>
  </si>
  <si>
    <t>BV06V</t>
  </si>
  <si>
    <t>Boîte de permanence de l'objet - Porte - Naturel</t>
  </si>
  <si>
    <t>BV05N</t>
  </si>
  <si>
    <t>Boîte de permanence de l'objet - Porte - Vernis</t>
  </si>
  <si>
    <t>BV05V</t>
  </si>
  <si>
    <t>Lot 3 Boîte de permanence de l'objet - Rond, Carré et Triangle</t>
  </si>
  <si>
    <t>BV02RCT</t>
  </si>
  <si>
    <t>Boîte de permanence de l'objet - Triangle</t>
  </si>
  <si>
    <t>BV02T</t>
  </si>
  <si>
    <t>Boîte de permanence de l'objet - Carré</t>
  </si>
  <si>
    <t>BV02C</t>
  </si>
  <si>
    <t>Boîte à sel avec Cylindre</t>
  </si>
  <si>
    <t>BV03</t>
  </si>
  <si>
    <t>Boîte à volume Rond</t>
  </si>
  <si>
    <t>BV02R</t>
  </si>
  <si>
    <t>Passe balle Nature avec balle Coton</t>
  </si>
  <si>
    <t>BV01N</t>
  </si>
  <si>
    <t>Passe balle Vernis avec balle Coton</t>
  </si>
  <si>
    <t>BV01L</t>
  </si>
  <si>
    <t>Hochet disque</t>
  </si>
  <si>
    <t>H001</t>
  </si>
  <si>
    <r>
      <t xml:space="preserve">Fichier pour création rapide d'une commande
</t>
    </r>
    <r>
      <rPr>
        <b/>
        <sz val="10"/>
        <color theme="0"/>
        <rFont val="Calibri"/>
        <family val="2"/>
      </rPr>
      <t>Ajouter la quantité aux articles désirés, le prix total sera automatiquement calculé.</t>
    </r>
  </si>
  <si>
    <t>Pour les frais de port, merci de vous référer à notre grille tarifaire*.</t>
  </si>
  <si>
    <t>Total article HT</t>
  </si>
  <si>
    <r>
      <t xml:space="preserve">Fichier pour création rapide d'une Commande
</t>
    </r>
    <r>
      <rPr>
        <b/>
        <sz val="10"/>
        <color theme="0"/>
        <rFont val="Calibri"/>
        <family val="2"/>
      </rPr>
      <t>Ajouter la quantité aux articles désirés, le prix total sera automatiquement calculé.</t>
    </r>
  </si>
  <si>
    <r>
      <t xml:space="preserve">Fichier pour création rapide d'une Commande
</t>
    </r>
    <r>
      <rPr>
        <b/>
        <sz val="10"/>
        <color rgb="FFFFFFFF"/>
        <rFont val="Calibri"/>
        <family val="2"/>
      </rPr>
      <t>Ajouter la quantité aux articles désirés, le prix total sera automatiquement calculé.</t>
    </r>
  </si>
  <si>
    <t>*Produit de la marque Educo faisant partie de nos recommandations</t>
  </si>
  <si>
    <t>*Le transport de mobilier nécessite l'établissement d'un devis calculé en fonction du volume, du poids et de la destination. Le prix est d'environ 100/120€ HT par palette. Nous reprendrons contact avec vous pour ajuster le coût du transport selon votre commande.</t>
  </si>
  <si>
    <t>Virement bancaire</t>
  </si>
  <si>
    <t>Chèque</t>
  </si>
  <si>
    <t>Virement administratif Chorus</t>
  </si>
  <si>
    <t>N° SIRET :</t>
  </si>
  <si>
    <t>Votre référence commande :</t>
  </si>
  <si>
    <t>Boite pour cartes des formes géométriques/botanique</t>
  </si>
  <si>
    <t>Livret d'exploration sensorielle clochettes en anglais</t>
  </si>
  <si>
    <t>Cartes de nomenclature cabinet de géométrie en anglais</t>
  </si>
  <si>
    <t>Jeu lettres rugueuses complément espagnoles - script</t>
  </si>
  <si>
    <t>Jeu lettres rugueuses complément espagnoles - cursif</t>
  </si>
  <si>
    <t>Boite de perles pour première table de Seguin indiv. nylon</t>
  </si>
  <si>
    <t>Boite de perles pour tables de Seguin 11 à 99 indiv. nylon</t>
  </si>
  <si>
    <t>*Produits de la marque Arts and Craft faisant partie de nos recommandations</t>
  </si>
  <si>
    <t>Matériel Montessori
Premier âge
0-3 ANS
Fabrication Européenne</t>
  </si>
  <si>
    <r>
      <rPr>
        <sz val="8"/>
        <color rgb="FF000000"/>
        <rFont val="Calibri"/>
        <family val="2"/>
      </rPr>
      <t xml:space="preserve">MONTESSORI JEUX ET ÉDUCATION
64 Route d'Angers
49000 Écouflant
France
Tel : +33 6 16 18 58 85
contact@montessorijeuxeducation.com
SIRET : 408 073 930 00054
</t>
    </r>
    <r>
      <rPr>
        <u/>
        <sz val="8"/>
        <color rgb="FF1155CC"/>
        <rFont val="Calibri"/>
        <family val="2"/>
      </rPr>
      <t>http://storemontessorijeuxeducation.com</t>
    </r>
  </si>
  <si>
    <t xml:space="preserve"> Virement bancaire</t>
  </si>
  <si>
    <r>
      <t xml:space="preserve">Validité du devis : 30 jours après la date d'émission.
</t>
    </r>
    <r>
      <rPr>
        <sz val="6"/>
        <color rgb="FF000000"/>
        <rFont val="Calibri"/>
        <family val="2"/>
      </rPr>
      <t>Siège social : Novadis SAS - La Source  562 - 78 Avenue des Champs-Elysées - 75008 Paris</t>
    </r>
  </si>
  <si>
    <r>
      <t xml:space="preserve">Validité du devis : 30 jours après la date d'émission.
</t>
    </r>
    <r>
      <rPr>
        <sz val="6"/>
        <color rgb="FF000000"/>
        <rFont val="Calibri"/>
        <family val="2"/>
      </rPr>
      <t>Siège social : Novadis SAS - La Source 562 - 78 Avenue des Champs-Elysées - 75008 Paris</t>
    </r>
  </si>
  <si>
    <r>
      <rPr>
        <sz val="8"/>
        <color rgb="FF000000"/>
        <rFont val="Calibri"/>
        <family val="2"/>
      </rPr>
      <t xml:space="preserve">MONTESSORI JEUX ET ÉDUCATION
64 Route d'Angers
49000 Écouflant
France
Tel : +33 6 16 18 58 85
contact@montessorijeuxeducation.com
SIRET : 408 073 930 00054
</t>
    </r>
    <r>
      <rPr>
        <u/>
        <sz val="8"/>
        <color rgb="FF1155CC"/>
        <rFont val="Calibri"/>
        <family val="2"/>
      </rPr>
      <t>storemontessorijeuxeducation.com</t>
    </r>
  </si>
  <si>
    <t>Lot 4 encastrements : disque, carré, triangle + les 3</t>
  </si>
  <si>
    <t>Frais de port HT</t>
  </si>
  <si>
    <r>
      <t xml:space="preserve">Fichier pour création rapide d'un commande
</t>
    </r>
    <r>
      <rPr>
        <b/>
        <sz val="10"/>
        <color theme="0"/>
        <rFont val="Calibri"/>
        <family val="2"/>
        <scheme val="minor"/>
      </rPr>
      <t>Ajouter la quantité aux articles désirés, le prix total sera automatiquement calculé.</t>
    </r>
  </si>
  <si>
    <r>
      <rPr>
        <sz val="8"/>
        <color rgb="FF000000"/>
        <rFont val="Calibri"/>
        <family val="2"/>
        <scheme val="minor"/>
      </rPr>
      <t xml:space="preserve">MONTESSORI JEUX ET ÉDUCATION
64 Route d'Angers
49000 Écouflant
France
Tel : +33 6 16 18 58 85
contact@montessorijeuxeducation.com
SIRET : 408 073 930 00054
</t>
    </r>
    <r>
      <rPr>
        <u/>
        <sz val="8"/>
        <color rgb="FF1155CC"/>
        <rFont val="Calibri"/>
        <family val="2"/>
        <scheme val="minor"/>
      </rPr>
      <t>storemontessorijeuxeducation.com</t>
    </r>
  </si>
  <si>
    <r>
      <t xml:space="preserve">Validité du devis : 30 jours après la date d'émission.
</t>
    </r>
    <r>
      <rPr>
        <sz val="6"/>
        <color rgb="FF000000"/>
        <rFont val="Calibri"/>
        <family val="2"/>
        <scheme val="minor"/>
      </rPr>
      <t>Siège social : Novadis SAS - La Source  562 - 78 Avenue des Champs-Elysées - 75008 Paris</t>
    </r>
  </si>
  <si>
    <t>02490005</t>
  </si>
  <si>
    <t>La Ferme : ensemble des animaux de la Ferme</t>
  </si>
  <si>
    <t>E083001</t>
  </si>
  <si>
    <t>Poinçon court 7 cm</t>
  </si>
  <si>
    <t>Pour les frais de port, merci de vous référer à notre grille tarifaire.</t>
  </si>
  <si>
    <t>Matériel de Musique 6-12 ans</t>
  </si>
  <si>
    <t>Matériel de Mathématiques 6-12 ans</t>
  </si>
  <si>
    <t>Matériel de Langage 6-12 ans</t>
  </si>
  <si>
    <t>Matériel de Botanique 3-6 ans</t>
  </si>
  <si>
    <t>Matériel de Musique 3-6 ans</t>
  </si>
  <si>
    <t>Matériel de Géographie 3-6 ans</t>
  </si>
  <si>
    <t>Matériel de Géométrie 3-6 ans</t>
  </si>
  <si>
    <t>Matériel de Mathématiques 3-6 ans</t>
  </si>
  <si>
    <t>Matériel de Langage 3-6 ans</t>
  </si>
  <si>
    <t>Matériel Sensoriel 3-6 ans</t>
  </si>
  <si>
    <t>Matériel de Vie pratique 3-6</t>
  </si>
  <si>
    <t>Matériel de tri</t>
  </si>
  <si>
    <t>Occulomotrice</t>
  </si>
  <si>
    <t>Permanence de l'objet</t>
  </si>
  <si>
    <t>Encastrement</t>
  </si>
  <si>
    <t>Enfilage</t>
  </si>
  <si>
    <t>Matériel de musique</t>
  </si>
  <si>
    <t>Feuilles pour grand boulier : 50 feuilles</t>
  </si>
  <si>
    <t>Grand Boulier</t>
  </si>
  <si>
    <t>Cartes du matériel des hiérarchies avec boite</t>
  </si>
  <si>
    <t>Matériel complet : cubes, carrés, et chaînes pour meuble des chaines (Perles nylon)</t>
  </si>
  <si>
    <t>Matériel de mathématiques</t>
  </si>
  <si>
    <t>Matériel de langage</t>
  </si>
  <si>
    <t>Matériels 3-6 ans</t>
  </si>
  <si>
    <t>Petite étagère our cabinet pour cartes de formes de botanique</t>
  </si>
  <si>
    <t>Cartes des formes de botanique</t>
  </si>
  <si>
    <t>Matériel de Botanique</t>
  </si>
  <si>
    <t>Boîte pour cartes des formes geographiques</t>
  </si>
  <si>
    <t>Cartes des formes geographiques - Terre et eau</t>
  </si>
  <si>
    <t>Carte de contrôle de l'Afrique (avec noms - Version anglaise)</t>
  </si>
  <si>
    <t>Carte de contrôle de l'Asie  (avec noms - Version anglaise)</t>
  </si>
  <si>
    <t>Globe des Continents : Coloré</t>
  </si>
  <si>
    <t>1MM2203B</t>
  </si>
  <si>
    <t>Boite de tickets de la division</t>
  </si>
  <si>
    <t>Tableaux de mémorisation de la division</t>
  </si>
  <si>
    <t>Table de la division avec boite perles</t>
  </si>
  <si>
    <t>Barrettes de perles colorées 1-10</t>
  </si>
  <si>
    <t>Barrettes de perles colorées 1-9</t>
  </si>
  <si>
    <t>Table de multiplication avec boite de perles</t>
  </si>
  <si>
    <t xml:space="preserve">Boîte de tickets de la soustraction </t>
  </si>
  <si>
    <t>Tableaux de mémorisation de la soustraction</t>
  </si>
  <si>
    <t>Table de la soustraction avec reglettes</t>
  </si>
  <si>
    <t>Boite de tickets de l'addition</t>
  </si>
  <si>
    <t>Tableaux de mémorisation de l'addition</t>
  </si>
  <si>
    <t>Chaînes courtes (Perles nylon)</t>
  </si>
  <si>
    <t>Flèchettes imprimées : chaînes de perles courtes</t>
  </si>
  <si>
    <t>Flèchettes imprimées : 100/1000 chaînes de perles</t>
  </si>
  <si>
    <t>Chaîne de 1000 (Perles nylon)</t>
  </si>
  <si>
    <t>Boîte de perles pour deuxième table de seguin</t>
  </si>
  <si>
    <t>Boîte de perles pour première table de seguin</t>
  </si>
  <si>
    <t>Tables des points</t>
  </si>
  <si>
    <t>Système décimal complet</t>
  </si>
  <si>
    <t>Boîte pour petites cartes des symboles</t>
  </si>
  <si>
    <t xml:space="preserve">Cube de 1000 en bois </t>
  </si>
  <si>
    <t>Premier Plateau d'introduction au système décimal</t>
  </si>
  <si>
    <t xml:space="preserve">Carré de 100 en perles dorées </t>
  </si>
  <si>
    <t xml:space="preserve">Barrette de 10 perles dorées </t>
  </si>
  <si>
    <t>Boîte de rangement fuseaux</t>
  </si>
  <si>
    <t>Analyse de phrase : premier graphique et encadré</t>
  </si>
  <si>
    <t>Jeu du détective(adjectif)</t>
  </si>
  <si>
    <t>Petit plateau de tri circulaire</t>
  </si>
  <si>
    <t>Encastrement disque, carré, triangle</t>
  </si>
  <si>
    <t>Lot de 3 encastrements disque, carré, triangle</t>
  </si>
  <si>
    <t>Barrettes de perles noires et blanches </t>
  </si>
  <si>
    <t>Boite +Tablettes de gradation - Rugueux fin</t>
  </si>
  <si>
    <t>Planchette de gradation - Rugueux fin</t>
  </si>
  <si>
    <t>Formes géométriques (Rouges sur fond blanc) - Cabinet non inclus</t>
  </si>
  <si>
    <t>Lot des 4 boites de cylindres de couleurs</t>
  </si>
  <si>
    <t>Bloc d'encastrement cylindres n° 4</t>
  </si>
  <si>
    <t>Boîte activité collage</t>
  </si>
  <si>
    <t>Cadre d'habillage boucles de ceinture</t>
  </si>
  <si>
    <t>Matériel de vie pratique</t>
  </si>
  <si>
    <t>Boîte à volume-encastrement-Cylindre large</t>
  </si>
  <si>
    <t>Matériels 0-3 ans</t>
  </si>
  <si>
    <r>
      <rPr>
        <b/>
        <sz val="11"/>
        <color rgb="FF000000"/>
        <rFont val="Calibri"/>
        <family val="2"/>
      </rPr>
      <t>Commande N°</t>
    </r>
    <r>
      <rPr>
        <sz val="11"/>
        <color rgb="FF000000"/>
        <rFont val="Calibri"/>
        <family val="2"/>
      </rPr>
      <t xml:space="preserve"> :</t>
    </r>
  </si>
  <si>
    <r>
      <t>Client N°</t>
    </r>
    <r>
      <rPr>
        <sz val="11"/>
        <color rgb="FF000000"/>
        <rFont val="Calibri"/>
        <family val="2"/>
      </rPr>
      <t xml:space="preserve"> :</t>
    </r>
  </si>
  <si>
    <r>
      <rPr>
        <b/>
        <sz val="11"/>
        <color rgb="FF000000"/>
        <rFont val="Calibri"/>
        <family val="2"/>
      </rPr>
      <t>Date</t>
    </r>
    <r>
      <rPr>
        <sz val="11"/>
        <color rgb="FF000000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</si>
  <si>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Nom - Prénom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</si>
  <si>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Adresse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</si>
  <si>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Code postal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</si>
  <si>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  <scheme val="minor"/>
      </rPr>
      <t>Ville</t>
    </r>
    <r>
      <rPr>
        <sz val="8"/>
        <color theme="1"/>
        <rFont val="Calibri"/>
        <family val="2"/>
        <scheme val="minor"/>
      </rPr>
      <t xml:space="preserve"> :</t>
    </r>
  </si>
  <si>
    <r>
      <rPr>
        <b/>
        <sz val="8"/>
        <color theme="1"/>
        <rFont val="Calibri"/>
        <family val="2"/>
      </rPr>
      <t>Téléphone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</si>
  <si>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Mail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</si>
  <si>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SIRET</t>
    </r>
    <r>
      <rPr>
        <sz val="8"/>
        <color theme="1"/>
        <rFont val="Calibri"/>
        <family val="2"/>
      </rPr>
      <t xml:space="preserve"> :</t>
    </r>
  </si>
  <si>
    <r>
      <rPr>
        <b/>
        <sz val="8"/>
        <color theme="1"/>
        <rFont val="Calibri"/>
        <family val="2"/>
      </rPr>
      <t>Raison sociale</t>
    </r>
    <r>
      <rPr>
        <sz val="8"/>
        <color theme="1"/>
        <rFont val="Calibri"/>
        <family val="2"/>
      </rPr>
      <t xml:space="preserve"> :</t>
    </r>
  </si>
  <si>
    <t>Fichier pour création rapide d'une Commande
Ajouter la quantité aux articles désirés, le prix total sera automatiquement calculé.</t>
  </si>
  <si>
    <t>Matériels 6-12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</si>
</sst>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000000"/>
  </numFmts>
  <fonts count="66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2"/>
      <color theme="0"/>
      <name val="Calibri"/>
      <family val="2"/>
    </font>
    <font>
      <b/>
      <i/>
      <sz val="12"/>
      <color theme="1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7"/>
      <color rgb="FF000000"/>
      <name val="Calibri"/>
      <family val="2"/>
    </font>
    <font>
      <u/>
      <sz val="11"/>
      <color rgb="FF0000FF"/>
      <name val="Calibri"/>
      <family val="2"/>
    </font>
    <font>
      <u/>
      <sz val="8"/>
      <color rgb="FF000000"/>
      <name val="Calibri"/>
      <family val="2"/>
    </font>
    <font>
      <b/>
      <i/>
      <sz val="10"/>
      <color rgb="FFDB406E"/>
      <name val="Calibri"/>
      <family val="2"/>
    </font>
    <font>
      <b/>
      <sz val="10"/>
      <color theme="0"/>
      <name val="Calibri"/>
      <family val="2"/>
    </font>
    <font>
      <b/>
      <i/>
      <sz val="10"/>
      <color rgb="FF000000"/>
      <name val="Calibri"/>
      <family val="2"/>
    </font>
    <font>
      <u/>
      <sz val="8"/>
      <color rgb="FF1155CC"/>
      <name val="Calibri"/>
      <family val="2"/>
    </font>
    <font>
      <sz val="6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name val="&quot;Trebuchet MS&quot;"/>
    </font>
    <font>
      <i/>
      <sz val="10"/>
      <name val="Calibri"/>
      <family val="2"/>
    </font>
    <font>
      <sz val="11"/>
      <name val="Calibri"/>
      <family val="2"/>
      <scheme val="minor"/>
    </font>
    <font>
      <i/>
      <sz val="11"/>
      <color rgb="FF000000"/>
      <name val="Calibri"/>
      <family val="2"/>
    </font>
    <font>
      <sz val="9"/>
      <name val="Calibri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DD649A"/>
      <name val="Lemon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8"/>
      <color rgb="FF1155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DF558A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7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i/>
      <sz val="10"/>
      <color theme="1"/>
      <name val="Calibri"/>
      <family val="2"/>
    </font>
    <font>
      <b/>
      <sz val="12"/>
      <name val="Calibri"/>
      <family val="2"/>
      <scheme val="major"/>
    </font>
    <font>
      <b/>
      <i/>
      <sz val="12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sz val="8"/>
      <name val="Segoe UI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EF17C"/>
        <bgColor rgb="FF9EF17C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F1F1FF"/>
        <bgColor rgb="FFF1F1FF"/>
      </patternFill>
    </fill>
    <fill>
      <patternFill patternType="solid">
        <fgColor rgb="FFFF6300"/>
        <bgColor rgb="FFFF6300"/>
      </patternFill>
    </fill>
    <fill>
      <patternFill patternType="solid">
        <fgColor rgb="FFFCE5CD"/>
        <bgColor rgb="FFFCE5CD"/>
      </patternFill>
    </fill>
    <fill>
      <patternFill patternType="solid">
        <fgColor rgb="FFBEFEF8"/>
        <bgColor rgb="FFA4C2F4"/>
      </patternFill>
    </fill>
    <fill>
      <patternFill patternType="solid">
        <fgColor rgb="FFDD649A"/>
        <bgColor rgb="FFDD649A"/>
      </patternFill>
    </fill>
    <fill>
      <patternFill patternType="solid">
        <fgColor rgb="FFEFB4CE"/>
        <bgColor rgb="FFEFB4CE"/>
      </patternFill>
    </fill>
    <fill>
      <patternFill patternType="solid">
        <fgColor rgb="FF1E824C"/>
        <bgColor rgb="FF1E824C"/>
      </patternFill>
    </fill>
    <fill>
      <patternFill patternType="solid">
        <fgColor rgb="FF666666"/>
        <bgColor rgb="FF666666"/>
      </patternFill>
    </fill>
    <fill>
      <patternFill patternType="solid">
        <fgColor rgb="FF0070C0"/>
        <bgColor rgb="FFDD649A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rgb="FFFF6300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rgb="FFDD649A"/>
      </patternFill>
    </fill>
    <fill>
      <patternFill patternType="solid">
        <fgColor theme="3" tint="0.499984740745262"/>
        <bgColor rgb="FFDD649A"/>
      </patternFill>
    </fill>
    <fill>
      <patternFill patternType="solid">
        <fgColor rgb="FFCC3399"/>
        <bgColor rgb="FFDD649A"/>
      </patternFill>
    </fill>
    <fill>
      <patternFill patternType="solid">
        <fgColor rgb="FFCC3399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rgb="FFFFCCFF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9DAF8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rgb="FFEFB4CE"/>
      </patternFill>
    </fill>
    <fill>
      <patternFill patternType="solid">
        <fgColor rgb="FFFF66CC"/>
        <bgColor indexed="64"/>
      </patternFill>
    </fill>
  </fills>
  <borders count="29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 style="thin">
        <color rgb="FFAAAAAA"/>
      </right>
      <top/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/>
      <top/>
      <bottom style="thin">
        <color rgb="FFD0E0E3"/>
      </bottom>
      <diagonal/>
    </border>
    <border>
      <left/>
      <right style="thin">
        <color rgb="FFD0E0E3"/>
      </right>
      <top/>
      <bottom style="thin">
        <color rgb="FFD0E0E3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AAAAAA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AAAAAA"/>
      </right>
      <top style="thin">
        <color rgb="FF000000"/>
      </top>
      <bottom/>
      <diagonal/>
    </border>
    <border>
      <left style="thin">
        <color rgb="FFAAAAAA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AAAAAA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/>
      <bottom style="medium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medium">
        <color rgb="FF000000"/>
      </right>
      <top style="thin">
        <color rgb="FFAAAAAA"/>
      </top>
      <bottom/>
      <diagonal/>
    </border>
    <border>
      <left/>
      <right style="thin">
        <color rgb="FFAAAAAA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AAAAAA"/>
      </right>
      <top style="thin">
        <color rgb="FF000000"/>
      </top>
      <bottom/>
      <diagonal/>
    </border>
    <border>
      <left style="medium">
        <color rgb="FF000000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medium">
        <color rgb="FF000000"/>
      </left>
      <right style="thin">
        <color rgb="FFAAAAAA"/>
      </right>
      <top style="thin">
        <color rgb="FFAAAAAA"/>
      </top>
      <bottom/>
      <diagonal/>
    </border>
    <border>
      <left style="medium">
        <color rgb="FF000000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AAAAAA"/>
      </left>
      <right style="thin">
        <color rgb="FFAAAAAA"/>
      </right>
      <top style="medium">
        <color rgb="FF000000"/>
      </top>
      <bottom/>
      <diagonal/>
    </border>
    <border>
      <left style="thin">
        <color rgb="FFAAAAAA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/>
      <bottom/>
      <diagonal/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AAAAAA"/>
      </bottom>
      <diagonal/>
    </border>
    <border>
      <left style="thin">
        <color rgb="FFAAAAAA"/>
      </left>
      <right/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AAAAAA"/>
      </left>
      <right style="medium">
        <color rgb="FF000000"/>
      </right>
      <top/>
      <bottom style="thin">
        <color rgb="FFAAAAAA"/>
      </bottom>
      <diagonal/>
    </border>
    <border>
      <left/>
      <right/>
      <top style="thin">
        <color rgb="FFAAAAAA"/>
      </top>
      <bottom/>
      <diagonal/>
    </border>
    <border>
      <left style="medium">
        <color rgb="FF000000"/>
      </left>
      <right/>
      <top style="thin">
        <color rgb="FFAAAAAA"/>
      </top>
      <bottom/>
      <diagonal/>
    </border>
    <border>
      <left/>
      <right/>
      <top/>
      <bottom style="thin">
        <color rgb="FFAAAAAA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AAAAAA"/>
      </left>
      <right style="medium">
        <color indexed="64"/>
      </right>
      <top/>
      <bottom style="thin">
        <color rgb="FFAAAAAA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theme="2" tint="-9.9978637043366805E-2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theme="1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AAAAAA"/>
      </right>
      <top style="thin">
        <color rgb="FF000000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rgb="FF000000"/>
      </right>
      <top style="thin">
        <color rgb="FF000000"/>
      </top>
      <bottom style="thin">
        <color theme="2"/>
      </bottom>
      <diagonal/>
    </border>
    <border>
      <left/>
      <right/>
      <top style="thin">
        <color rgb="FF000000"/>
      </top>
      <bottom style="thin">
        <color theme="2"/>
      </bottom>
      <diagonal/>
    </border>
    <border>
      <left style="thin">
        <color theme="2"/>
      </left>
      <right/>
      <top style="thin">
        <color rgb="FF000000"/>
      </top>
      <bottom style="thin">
        <color theme="2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theme="2" tint="-9.9978637043366805E-2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rgb="FF000000"/>
      </bottom>
      <diagonal/>
    </border>
    <border>
      <left/>
      <right style="thin">
        <color rgb="FF000000"/>
      </right>
      <top style="thin">
        <color theme="1"/>
      </top>
      <bottom style="thin">
        <color rgb="FF000000"/>
      </bottom>
      <diagonal/>
    </border>
    <border>
      <left/>
      <right/>
      <top style="thin">
        <color theme="1"/>
      </top>
      <bottom style="thin">
        <color rgb="FF000000"/>
      </bottom>
      <diagonal/>
    </border>
    <border>
      <left style="thin">
        <color theme="2" tint="-9.9978637043366805E-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2" tint="-9.9978637043366805E-2"/>
      </right>
      <top style="thin">
        <color theme="1"/>
      </top>
      <bottom style="thin">
        <color theme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1"/>
      </top>
      <bottom style="thin">
        <color theme="1"/>
      </bottom>
      <diagonal/>
    </border>
    <border>
      <left style="thin">
        <color rgb="FFAAAAAA"/>
      </left>
      <right style="medium">
        <color indexed="64"/>
      </right>
      <top style="thin">
        <color rgb="FF00000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 tint="-9.9978637043366805E-2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/>
      <top style="thin">
        <color rgb="FF000000"/>
      </top>
      <bottom style="thin">
        <color rgb="FF000000"/>
      </bottom>
      <diagonal/>
    </border>
    <border>
      <left style="thin">
        <color theme="2" tint="-9.9978637043366805E-2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theme="1"/>
      </bottom>
      <diagonal/>
    </border>
    <border>
      <left/>
      <right style="medium">
        <color indexed="64"/>
      </right>
      <top style="thin">
        <color rgb="FF000000"/>
      </top>
      <bottom style="thin">
        <color theme="1"/>
      </bottom>
      <diagonal/>
    </border>
    <border>
      <left/>
      <right style="thin">
        <color theme="1"/>
      </right>
      <top style="thin">
        <color rgb="FF000000"/>
      </top>
      <bottom style="thin">
        <color theme="1"/>
      </bottom>
      <diagonal/>
    </border>
    <border>
      <left/>
      <right/>
      <top style="thin">
        <color rgb="FF000000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medium">
        <color theme="1"/>
      </left>
      <right style="thin">
        <color rgb="FF000000"/>
      </right>
      <top style="medium">
        <color theme="1"/>
      </top>
      <bottom style="medium">
        <color theme="1"/>
      </bottom>
      <diagonal/>
    </border>
    <border>
      <left style="thin">
        <color rgb="FF000000"/>
      </left>
      <right/>
      <top style="medium">
        <color theme="1"/>
      </top>
      <bottom style="medium">
        <color theme="1"/>
      </bottom>
      <diagonal/>
    </border>
    <border>
      <left/>
      <right style="thin">
        <color rgb="FF000000"/>
      </right>
      <top style="medium">
        <color theme="1"/>
      </top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medium">
        <color theme="1"/>
      </top>
      <bottom style="medium">
        <color theme="1"/>
      </bottom>
      <diagonal/>
    </border>
    <border>
      <left style="thin">
        <color rgb="FF00000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rgb="FF000000"/>
      </bottom>
      <diagonal/>
    </border>
    <border>
      <left/>
      <right style="medium">
        <color theme="1"/>
      </right>
      <top/>
      <bottom style="medium">
        <color rgb="FF000000"/>
      </bottom>
      <diagonal/>
    </border>
    <border>
      <left style="medium">
        <color theme="1"/>
      </left>
      <right/>
      <top style="medium">
        <color rgb="FF000000"/>
      </top>
      <bottom/>
      <diagonal/>
    </border>
    <border>
      <left/>
      <right style="medium">
        <color theme="1"/>
      </right>
      <top style="medium">
        <color rgb="FF000000"/>
      </top>
      <bottom style="thin">
        <color rgb="FF000000"/>
      </bottom>
      <diagonal/>
    </border>
    <border>
      <left/>
      <right style="medium">
        <color theme="1"/>
      </right>
      <top style="thin">
        <color rgb="FF000000"/>
      </top>
      <bottom style="thin">
        <color rgb="FF000000"/>
      </bottom>
      <diagonal/>
    </border>
    <border>
      <left/>
      <right style="medium">
        <color theme="1"/>
      </right>
      <top style="thin">
        <color rgb="FF000000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theme="1"/>
      </right>
      <top/>
      <bottom style="thin">
        <color rgb="FF000000"/>
      </bottom>
      <diagonal/>
    </border>
    <border>
      <left style="medium">
        <color theme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theme="1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medium">
        <color theme="1"/>
      </left>
      <right style="thin">
        <color rgb="FF000000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medium">
        <color theme="1"/>
      </right>
      <top style="thin">
        <color rgb="FF000000"/>
      </top>
      <bottom style="thin">
        <color rgb="FF000000"/>
      </bottom>
      <diagonal/>
    </border>
    <border>
      <left style="medium">
        <color theme="1"/>
      </left>
      <right/>
      <top/>
      <bottom style="thin">
        <color rgb="FFAAAAAA"/>
      </bottom>
      <diagonal/>
    </border>
    <border>
      <left style="medium">
        <color theme="1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medium">
        <color theme="1"/>
      </right>
      <top style="thin">
        <color rgb="FFAAAAAA"/>
      </top>
      <bottom style="thin">
        <color rgb="FFAAAAAA"/>
      </bottom>
      <diagonal/>
    </border>
    <border>
      <left style="medium">
        <color theme="1"/>
      </left>
      <right/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/>
      <diagonal/>
    </border>
    <border>
      <left style="thin">
        <color rgb="FF000000"/>
      </left>
      <right style="medium">
        <color theme="1"/>
      </right>
      <top/>
      <bottom/>
      <diagonal/>
    </border>
    <border>
      <left style="thin">
        <color rgb="FF000000"/>
      </left>
      <right style="medium">
        <color theme="1"/>
      </right>
      <top/>
      <bottom style="medium">
        <color rgb="FF000000"/>
      </bottom>
      <diagonal/>
    </border>
    <border>
      <left style="medium">
        <color theme="1"/>
      </left>
      <right/>
      <top style="thin">
        <color rgb="FFAAAAAA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rgb="FF000000"/>
      </top>
      <bottom/>
      <diagonal/>
    </border>
    <border>
      <left style="medium">
        <color theme="1"/>
      </left>
      <right/>
      <top style="thin">
        <color rgb="FF000000"/>
      </top>
      <bottom style="medium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rgb="FFAAAAAA"/>
      </left>
      <right style="medium">
        <color theme="1"/>
      </right>
      <top/>
      <bottom style="thin">
        <color rgb="FFAAAAAA"/>
      </bottom>
      <diagonal/>
    </border>
    <border>
      <left/>
      <right style="medium">
        <color theme="1"/>
      </right>
      <top style="medium">
        <color rgb="FF000000"/>
      </top>
      <bottom/>
      <diagonal/>
    </border>
    <border>
      <left/>
      <right style="medium">
        <color theme="1"/>
      </right>
      <top style="medium">
        <color rgb="FF000000"/>
      </top>
      <bottom style="medium">
        <color rgb="FF000000"/>
      </bottom>
      <diagonal/>
    </border>
    <border>
      <left style="medium">
        <color theme="1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 style="thin">
        <color theme="2" tint="-9.9978637043366805E-2"/>
      </left>
      <right style="thin">
        <color theme="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theme="0"/>
      </bottom>
      <diagonal/>
    </border>
    <border>
      <left style="thin">
        <color theme="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theme="0"/>
      </top>
      <bottom style="thin">
        <color rgb="FF00000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rgb="FF00000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rgb="FF000000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rgb="FF000000"/>
      </right>
      <top style="medium">
        <color theme="1"/>
      </top>
      <bottom style="medium">
        <color theme="1"/>
      </bottom>
      <diagonal/>
    </border>
    <border>
      <left style="thin">
        <color rgb="FF000000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rgb="FF000000"/>
      </right>
      <top style="thin">
        <color theme="2" tint="-9.9978637043366805E-2"/>
      </top>
      <bottom/>
      <diagonal/>
    </border>
    <border>
      <left style="thin">
        <color rgb="FF000000"/>
      </left>
      <right style="medium">
        <color indexed="64"/>
      </right>
      <top style="thin">
        <color theme="2" tint="-9.9978637043366805E-2"/>
      </top>
      <bottom style="thin">
        <color rgb="FF000000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rgb="FFAAAAAA"/>
      </right>
      <top/>
      <bottom style="thin">
        <color theme="2" tint="-9.9978637043366805E-2"/>
      </bottom>
      <diagonal/>
    </border>
    <border>
      <left style="thin">
        <color theme="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theme="2" tint="-9.9978637043366805E-2"/>
      </top>
      <bottom style="thin">
        <color rgb="FF000000"/>
      </bottom>
      <diagonal/>
    </border>
    <border>
      <left style="medium">
        <color indexed="64"/>
      </left>
      <right style="thin">
        <color theme="2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rgb="FF000000"/>
      </top>
      <bottom/>
      <diagonal/>
    </border>
    <border>
      <left style="thin">
        <color theme="1"/>
      </left>
      <right style="medium">
        <color indexed="64"/>
      </right>
      <top style="thin">
        <color theme="0"/>
      </top>
      <bottom style="thin">
        <color theme="2" tint="-9.9978637043366805E-2"/>
      </bottom>
      <diagonal/>
    </border>
    <border>
      <left style="medium">
        <color indexed="64"/>
      </left>
      <right style="thin">
        <color theme="1"/>
      </right>
      <top style="thin">
        <color theme="2" tint="-9.9978637043366805E-2"/>
      </top>
      <bottom/>
      <diagonal/>
    </border>
    <border>
      <left style="thin">
        <color theme="1"/>
      </left>
      <right style="medium">
        <color indexed="64"/>
      </right>
      <top style="thin">
        <color theme="2" tint="-9.9978637043366805E-2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theme="1"/>
      </top>
      <bottom style="thin">
        <color rgb="FF00000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thin">
        <color theme="1"/>
      </right>
      <top style="thin">
        <color theme="0"/>
      </top>
      <bottom style="thin">
        <color theme="2" tint="-9.9978637043366805E-2"/>
      </bottom>
      <diagonal/>
    </border>
    <border>
      <left style="thin">
        <color rgb="FF000000"/>
      </left>
      <right style="medium">
        <color indexed="64"/>
      </right>
      <top style="thin">
        <color theme="0"/>
      </top>
      <bottom style="thin">
        <color theme="2" tint="-9.9978637043366805E-2"/>
      </bottom>
      <diagonal/>
    </border>
    <border>
      <left style="medium">
        <color indexed="64"/>
      </left>
      <right style="thin">
        <color rgb="FF000000"/>
      </right>
      <top style="thin">
        <color theme="0"/>
      </top>
      <bottom style="thin">
        <color theme="1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rgb="FF000000"/>
      </top>
      <bottom style="medium">
        <color theme="1"/>
      </bottom>
      <diagonal/>
    </border>
    <border>
      <left style="thin">
        <color theme="0"/>
      </left>
      <right/>
      <top style="thin">
        <color rgb="FF00000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thin">
        <color rgb="FF00000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rgb="FF000000"/>
      </top>
      <bottom style="thin">
        <color theme="0"/>
      </bottom>
      <diagonal/>
    </border>
    <border>
      <left style="medium">
        <color indexed="64"/>
      </left>
      <right/>
      <top style="thin">
        <color theme="1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medium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theme="1"/>
      </right>
      <top style="thin">
        <color theme="0"/>
      </top>
      <bottom/>
      <diagonal/>
    </border>
    <border>
      <left style="thin">
        <color theme="0"/>
      </left>
      <right style="medium">
        <color theme="1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thin">
        <color theme="0"/>
      </left>
      <right/>
      <top style="medium">
        <color theme="1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theme="1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0"/>
      </right>
      <top style="thin">
        <color theme="1"/>
      </top>
      <bottom style="medium">
        <color indexed="64"/>
      </bottom>
      <diagonal/>
    </border>
    <border>
      <left style="thin">
        <color theme="0"/>
      </left>
      <right style="medium">
        <color theme="1"/>
      </right>
      <top style="thin">
        <color rgb="FF000000"/>
      </top>
      <bottom style="medium">
        <color indexed="64"/>
      </bottom>
      <diagonal/>
    </border>
    <border>
      <left style="thin">
        <color theme="0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theme="1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rgb="FF000000"/>
      </bottom>
      <diagonal/>
    </border>
  </borders>
  <cellStyleXfs count="4">
    <xf numFmtId="0" fontId="0" fillId="0" borderId="0"/>
    <xf numFmtId="0" fontId="33" fillId="0" borderId="57"/>
    <xf numFmtId="0" fontId="33" fillId="0" borderId="57"/>
    <xf numFmtId="0" fontId="1" fillId="0" borderId="57"/>
  </cellStyleXfs>
  <cellXfs count="797">
    <xf numFmtId="0" fontId="0" fillId="0" borderId="0" xfId="0" applyFont="1" applyAlignment="1"/>
    <xf numFmtId="0" fontId="0" fillId="0" borderId="0" xfId="0" applyFont="1" applyAlignment="1">
      <alignment wrapText="1"/>
    </xf>
    <xf numFmtId="0" fontId="7" fillId="2" borderId="3" xfId="0" applyFont="1" applyFill="1" applyBorder="1" applyProtection="1"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26" fillId="2" borderId="24" xfId="0" applyFont="1" applyFill="1" applyBorder="1" applyAlignment="1" applyProtection="1">
      <alignment horizontal="right"/>
      <protection locked="0"/>
    </xf>
    <xf numFmtId="3" fontId="7" fillId="3" borderId="6" xfId="0" applyNumberFormat="1" applyFont="1" applyFill="1" applyBorder="1" applyProtection="1">
      <protection locked="0"/>
    </xf>
    <xf numFmtId="1" fontId="18" fillId="3" borderId="41" xfId="0" applyNumberFormat="1" applyFont="1" applyFill="1" applyBorder="1" applyAlignment="1" applyProtection="1">
      <alignment horizontal="right" vertical="top"/>
      <protection locked="0"/>
    </xf>
    <xf numFmtId="1" fontId="17" fillId="3" borderId="43" xfId="0" applyNumberFormat="1" applyFont="1" applyFill="1" applyBorder="1" applyAlignment="1" applyProtection="1">
      <alignment horizontal="right" vertical="top"/>
      <protection locked="0"/>
    </xf>
    <xf numFmtId="3" fontId="7" fillId="10" borderId="6" xfId="0" applyNumberFormat="1" applyFont="1" applyFill="1" applyBorder="1" applyProtection="1">
      <protection locked="0"/>
    </xf>
    <xf numFmtId="1" fontId="18" fillId="3" borderId="48" xfId="0" applyNumberFormat="1" applyFont="1" applyFill="1" applyBorder="1" applyAlignment="1" applyProtection="1">
      <alignment horizontal="right" vertical="top"/>
      <protection locked="0"/>
    </xf>
    <xf numFmtId="0" fontId="7" fillId="3" borderId="16" xfId="0" applyFont="1" applyFill="1" applyBorder="1" applyProtection="1">
      <protection locked="0"/>
    </xf>
    <xf numFmtId="0" fontId="7" fillId="3" borderId="52" xfId="0" applyFont="1" applyFill="1" applyBorder="1" applyProtection="1">
      <protection locked="0"/>
    </xf>
    <xf numFmtId="0" fontId="7" fillId="3" borderId="53" xfId="0" applyFont="1" applyFill="1" applyBorder="1" applyProtection="1">
      <protection locked="0"/>
    </xf>
    <xf numFmtId="0" fontId="18" fillId="0" borderId="51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3" borderId="16" xfId="0" applyFont="1" applyFill="1" applyBorder="1" applyProtection="1"/>
    <xf numFmtId="0" fontId="19" fillId="10" borderId="16" xfId="0" applyFont="1" applyFill="1" applyBorder="1" applyProtection="1"/>
    <xf numFmtId="4" fontId="17" fillId="2" borderId="56" xfId="0" applyNumberFormat="1" applyFont="1" applyFill="1" applyBorder="1" applyAlignment="1" applyProtection="1">
      <alignment horizontal="right"/>
    </xf>
    <xf numFmtId="4" fontId="17" fillId="2" borderId="58" xfId="0" applyNumberFormat="1" applyFont="1" applyFill="1" applyBorder="1" applyAlignment="1" applyProtection="1">
      <alignment horizontal="right"/>
    </xf>
    <xf numFmtId="4" fontId="17" fillId="2" borderId="60" xfId="0" applyNumberFormat="1" applyFont="1" applyFill="1" applyBorder="1" applyAlignment="1" applyProtection="1">
      <alignment horizontal="right"/>
    </xf>
    <xf numFmtId="4" fontId="17" fillId="3" borderId="1" xfId="0" applyNumberFormat="1" applyFont="1" applyFill="1" applyBorder="1" applyProtection="1"/>
    <xf numFmtId="4" fontId="7" fillId="3" borderId="39" xfId="0" applyNumberFormat="1" applyFont="1" applyFill="1" applyBorder="1" applyProtection="1"/>
    <xf numFmtId="49" fontId="28" fillId="7" borderId="1" xfId="0" applyNumberFormat="1" applyFont="1" applyFill="1" applyBorder="1" applyAlignment="1" applyProtection="1">
      <alignment horizontal="right" vertical="top"/>
    </xf>
    <xf numFmtId="4" fontId="28" fillId="7" borderId="39" xfId="0" applyNumberFormat="1" applyFont="1" applyFill="1" applyBorder="1" applyAlignment="1" applyProtection="1">
      <alignment horizontal="right" vertical="top"/>
    </xf>
    <xf numFmtId="2" fontId="17" fillId="3" borderId="44" xfId="0" applyNumberFormat="1" applyFont="1" applyFill="1" applyBorder="1" applyAlignment="1" applyProtection="1">
      <alignment horizontal="right" vertical="top"/>
    </xf>
    <xf numFmtId="4" fontId="18" fillId="3" borderId="45" xfId="0" applyNumberFormat="1" applyFont="1" applyFill="1" applyBorder="1" applyAlignment="1" applyProtection="1">
      <alignment horizontal="right"/>
    </xf>
    <xf numFmtId="4" fontId="17" fillId="3" borderId="1" xfId="0" applyNumberFormat="1" applyFont="1" applyFill="1" applyBorder="1" applyAlignment="1" applyProtection="1"/>
    <xf numFmtId="4" fontId="17" fillId="10" borderId="1" xfId="0" applyNumberFormat="1" applyFont="1" applyFill="1" applyBorder="1" applyProtection="1"/>
    <xf numFmtId="4" fontId="7" fillId="10" borderId="39" xfId="0" applyNumberFormat="1" applyFont="1" applyFill="1" applyBorder="1" applyProtection="1"/>
    <xf numFmtId="49" fontId="28" fillId="7" borderId="49" xfId="0" applyNumberFormat="1" applyFont="1" applyFill="1" applyBorder="1" applyAlignment="1" applyProtection="1">
      <alignment horizontal="right" vertical="top"/>
    </xf>
    <xf numFmtId="4" fontId="28" fillId="7" borderId="50" xfId="0" applyNumberFormat="1" applyFont="1" applyFill="1" applyBorder="1" applyAlignment="1" applyProtection="1">
      <alignment horizontal="right" vertical="top"/>
    </xf>
    <xf numFmtId="49" fontId="7" fillId="0" borderId="38" xfId="0" applyNumberFormat="1" applyFont="1" applyBorder="1" applyProtection="1"/>
    <xf numFmtId="49" fontId="7" fillId="3" borderId="5" xfId="0" applyNumberFormat="1" applyFont="1" applyFill="1" applyBorder="1" applyProtection="1"/>
    <xf numFmtId="0" fontId="6" fillId="0" borderId="6" xfId="0" applyFont="1" applyBorder="1" applyProtection="1"/>
    <xf numFmtId="0" fontId="7" fillId="0" borderId="40" xfId="0" applyFont="1" applyBorder="1" applyProtection="1"/>
    <xf numFmtId="0" fontId="18" fillId="3" borderId="14" xfId="0" applyFont="1" applyFill="1" applyBorder="1" applyAlignment="1" applyProtection="1">
      <alignment vertical="top"/>
    </xf>
    <xf numFmtId="0" fontId="17" fillId="3" borderId="42" xfId="0" applyFont="1" applyFill="1" applyBorder="1" applyAlignment="1" applyProtection="1">
      <alignment vertical="top"/>
    </xf>
    <xf numFmtId="0" fontId="7" fillId="3" borderId="14" xfId="0" applyFont="1" applyFill="1" applyBorder="1" applyProtection="1"/>
    <xf numFmtId="49" fontId="7" fillId="10" borderId="38" xfId="0" applyNumberFormat="1" applyFont="1" applyFill="1" applyBorder="1" applyProtection="1"/>
    <xf numFmtId="49" fontId="7" fillId="10" borderId="5" xfId="0" applyNumberFormat="1" applyFont="1" applyFill="1" applyBorder="1" applyProtection="1"/>
    <xf numFmtId="0" fontId="6" fillId="10" borderId="6" xfId="0" applyFont="1" applyFill="1" applyBorder="1" applyProtection="1"/>
    <xf numFmtId="0" fontId="7" fillId="0" borderId="46" xfId="0" applyFont="1" applyBorder="1" applyProtection="1"/>
    <xf numFmtId="0" fontId="7" fillId="3" borderId="47" xfId="0" applyFont="1" applyFill="1" applyBorder="1" applyProtection="1"/>
    <xf numFmtId="1" fontId="17" fillId="3" borderId="13" xfId="0" applyNumberFormat="1" applyFont="1" applyFill="1" applyBorder="1" applyAlignment="1" applyProtection="1">
      <alignment horizontal="right" vertical="top"/>
      <protection locked="0"/>
    </xf>
    <xf numFmtId="3" fontId="7" fillId="0" borderId="6" xfId="0" applyNumberFormat="1" applyFont="1" applyBorder="1" applyProtection="1">
      <protection locked="0"/>
    </xf>
    <xf numFmtId="1" fontId="18" fillId="3" borderId="41" xfId="0" applyNumberFormat="1" applyFont="1" applyFill="1" applyBorder="1" applyAlignment="1" applyProtection="1">
      <alignment vertical="top"/>
      <protection locked="0"/>
    </xf>
    <xf numFmtId="3" fontId="7" fillId="4" borderId="6" xfId="0" applyNumberFormat="1" applyFont="1" applyFill="1" applyBorder="1" applyProtection="1">
      <protection locked="0"/>
    </xf>
    <xf numFmtId="1" fontId="18" fillId="3" borderId="15" xfId="0" applyNumberFormat="1" applyFont="1" applyFill="1" applyBorder="1" applyAlignment="1" applyProtection="1">
      <alignment vertical="top"/>
      <protection locked="0"/>
    </xf>
    <xf numFmtId="0" fontId="7" fillId="0" borderId="69" xfId="0" applyFont="1" applyBorder="1" applyProtection="1">
      <protection locked="0"/>
    </xf>
    <xf numFmtId="0" fontId="7" fillId="0" borderId="70" xfId="0" applyFont="1" applyBorder="1" applyProtection="1">
      <protection locked="0"/>
    </xf>
    <xf numFmtId="0" fontId="7" fillId="0" borderId="71" xfId="0" applyFont="1" applyBorder="1" applyProtection="1">
      <protection locked="0"/>
    </xf>
    <xf numFmtId="0" fontId="30" fillId="0" borderId="19" xfId="0" applyFont="1" applyBorder="1" applyAlignment="1" applyProtection="1">
      <alignment horizontal="center"/>
      <protection locked="0"/>
    </xf>
    <xf numFmtId="0" fontId="30" fillId="0" borderId="61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61" xfId="0" applyFont="1" applyBorder="1" applyAlignment="1" applyProtection="1">
      <alignment horizontal="center"/>
      <protection locked="0"/>
    </xf>
    <xf numFmtId="0" fontId="18" fillId="0" borderId="52" xfId="0" applyFont="1" applyBorder="1" applyAlignment="1" applyProtection="1">
      <alignment horizontal="center"/>
      <protection locked="0"/>
    </xf>
    <xf numFmtId="1" fontId="7" fillId="0" borderId="77" xfId="0" applyNumberFormat="1" applyFont="1" applyBorder="1" applyProtection="1">
      <protection locked="0"/>
    </xf>
    <xf numFmtId="4" fontId="7" fillId="3" borderId="77" xfId="0" applyNumberFormat="1" applyFont="1" applyFill="1" applyBorder="1" applyProtection="1">
      <protection locked="0"/>
    </xf>
    <xf numFmtId="4" fontId="7" fillId="0" borderId="78" xfId="0" applyNumberFormat="1" applyFont="1" applyBorder="1" applyProtection="1">
      <protection locked="0"/>
    </xf>
    <xf numFmtId="0" fontId="17" fillId="3" borderId="35" xfId="0" applyFont="1" applyFill="1" applyBorder="1" applyAlignment="1" applyProtection="1">
      <alignment vertical="top"/>
    </xf>
    <xf numFmtId="49" fontId="7" fillId="0" borderId="5" xfId="0" applyNumberFormat="1" applyFont="1" applyBorder="1" applyProtection="1"/>
    <xf numFmtId="165" fontId="18" fillId="3" borderId="67" xfId="0" applyNumberFormat="1" applyFont="1" applyFill="1" applyBorder="1" applyAlignment="1" applyProtection="1">
      <alignment horizontal="left" vertical="top"/>
    </xf>
    <xf numFmtId="0" fontId="18" fillId="3" borderId="14" xfId="0" applyFont="1" applyFill="1" applyBorder="1" applyAlignment="1" applyProtection="1">
      <alignment horizontal="left" vertical="top"/>
    </xf>
    <xf numFmtId="49" fontId="7" fillId="4" borderId="38" xfId="0" applyNumberFormat="1" applyFont="1" applyFill="1" applyBorder="1" applyProtection="1"/>
    <xf numFmtId="49" fontId="7" fillId="4" borderId="5" xfId="0" applyNumberFormat="1" applyFont="1" applyFill="1" applyBorder="1" applyProtection="1"/>
    <xf numFmtId="0" fontId="6" fillId="4" borderId="6" xfId="0" applyFont="1" applyFill="1" applyBorder="1" applyProtection="1"/>
    <xf numFmtId="4" fontId="17" fillId="2" borderId="72" xfId="0" applyNumberFormat="1" applyFont="1" applyFill="1" applyBorder="1" applyAlignment="1" applyProtection="1">
      <alignment horizontal="right"/>
    </xf>
    <xf numFmtId="4" fontId="17" fillId="2" borderId="73" xfId="0" applyNumberFormat="1" applyFont="1" applyFill="1" applyBorder="1" applyAlignment="1" applyProtection="1">
      <alignment horizontal="right"/>
    </xf>
    <xf numFmtId="4" fontId="17" fillId="2" borderId="76" xfId="0" applyNumberFormat="1" applyFont="1" applyFill="1" applyBorder="1" applyAlignment="1" applyProtection="1">
      <alignment horizontal="right"/>
    </xf>
    <xf numFmtId="4" fontId="17" fillId="2" borderId="66" xfId="0" applyNumberFormat="1" applyFont="1" applyFill="1" applyBorder="1" applyAlignment="1" applyProtection="1">
      <alignment horizontal="right"/>
    </xf>
    <xf numFmtId="0" fontId="19" fillId="10" borderId="0" xfId="0" applyFont="1" applyFill="1" applyProtection="1"/>
    <xf numFmtId="0" fontId="7" fillId="0" borderId="69" xfId="0" applyFont="1" applyBorder="1" applyProtection="1"/>
    <xf numFmtId="0" fontId="19" fillId="4" borderId="0" xfId="0" applyFont="1" applyFill="1" applyProtection="1"/>
    <xf numFmtId="2" fontId="17" fillId="3" borderId="13" xfId="0" applyNumberFormat="1" applyFont="1" applyFill="1" applyBorder="1" applyAlignment="1" applyProtection="1">
      <alignment horizontal="right" vertical="top"/>
    </xf>
    <xf numFmtId="0" fontId="18" fillId="0" borderId="36" xfId="0" applyFont="1" applyBorder="1" applyProtection="1"/>
    <xf numFmtId="164" fontId="17" fillId="3" borderId="1" xfId="0" applyNumberFormat="1" applyFont="1" applyFill="1" applyBorder="1" applyProtection="1"/>
    <xf numFmtId="0" fontId="18" fillId="0" borderId="34" xfId="0" applyFont="1" applyBorder="1" applyProtection="1"/>
    <xf numFmtId="4" fontId="17" fillId="4" borderId="1" xfId="0" applyNumberFormat="1" applyFont="1" applyFill="1" applyBorder="1" applyProtection="1"/>
    <xf numFmtId="4" fontId="7" fillId="4" borderId="39" xfId="0" applyNumberFormat="1" applyFont="1" applyFill="1" applyBorder="1" applyProtection="1"/>
    <xf numFmtId="0" fontId="33" fillId="0" borderId="57" xfId="1" applyFont="1" applyAlignment="1"/>
    <xf numFmtId="0" fontId="7" fillId="2" borderId="55" xfId="1" applyFont="1" applyFill="1" applyBorder="1" applyProtection="1">
      <protection locked="0"/>
    </xf>
    <xf numFmtId="0" fontId="10" fillId="2" borderId="57" xfId="1" applyFont="1" applyFill="1" applyAlignment="1" applyProtection="1">
      <alignment horizontal="right"/>
      <protection locked="0"/>
    </xf>
    <xf numFmtId="0" fontId="10" fillId="2" borderId="58" xfId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vertical="top"/>
      <protection locked="0"/>
    </xf>
    <xf numFmtId="3" fontId="7" fillId="3" borderId="6" xfId="1" applyNumberFormat="1" applyFont="1" applyFill="1" applyBorder="1" applyProtection="1">
      <protection locked="0"/>
    </xf>
    <xf numFmtId="1" fontId="18" fillId="3" borderId="15" xfId="1" applyNumberFormat="1" applyFont="1" applyFill="1" applyBorder="1" applyAlignment="1" applyProtection="1">
      <alignment horizontal="right" vertical="top"/>
      <protection locked="0"/>
    </xf>
    <xf numFmtId="1" fontId="7" fillId="3" borderId="81" xfId="1" applyNumberFormat="1" applyFont="1" applyFill="1" applyBorder="1" applyAlignment="1" applyProtection="1">
      <alignment vertical="top"/>
      <protection locked="0"/>
    </xf>
    <xf numFmtId="0" fontId="7" fillId="3" borderId="84" xfId="1" applyFont="1" applyFill="1" applyBorder="1" applyAlignment="1" applyProtection="1">
      <alignment vertical="top"/>
      <protection locked="0"/>
    </xf>
    <xf numFmtId="0" fontId="7" fillId="3" borderId="85" xfId="1" applyFont="1" applyFill="1" applyBorder="1" applyAlignment="1" applyProtection="1">
      <alignment vertical="top"/>
      <protection locked="0"/>
    </xf>
    <xf numFmtId="0" fontId="7" fillId="3" borderId="19" xfId="1" applyFont="1" applyFill="1" applyBorder="1" applyAlignment="1" applyProtection="1">
      <alignment vertical="top"/>
      <protection locked="0"/>
    </xf>
    <xf numFmtId="0" fontId="7" fillId="3" borderId="86" xfId="1" applyFont="1" applyFill="1" applyBorder="1" applyAlignment="1" applyProtection="1">
      <alignment vertical="top"/>
      <protection locked="0"/>
    </xf>
    <xf numFmtId="0" fontId="7" fillId="3" borderId="23" xfId="1" applyFont="1" applyFill="1" applyBorder="1" applyAlignment="1" applyProtection="1">
      <alignment vertical="top"/>
      <protection locked="0"/>
    </xf>
    <xf numFmtId="0" fontId="7" fillId="0" borderId="16" xfId="1" applyFont="1" applyBorder="1" applyProtection="1">
      <protection locked="0"/>
    </xf>
    <xf numFmtId="0" fontId="7" fillId="3" borderId="26" xfId="1" applyFont="1" applyFill="1" applyBorder="1" applyAlignment="1" applyProtection="1">
      <alignment vertical="top"/>
      <protection locked="0"/>
    </xf>
    <xf numFmtId="0" fontId="7" fillId="3" borderId="60" xfId="1" applyFont="1" applyFill="1" applyBorder="1" applyAlignment="1" applyProtection="1">
      <alignment vertical="top"/>
      <protection locked="0"/>
    </xf>
    <xf numFmtId="49" fontId="23" fillId="2" borderId="30" xfId="1" applyNumberFormat="1" applyFont="1" applyFill="1" applyBorder="1" applyAlignment="1" applyProtection="1">
      <alignment horizontal="center"/>
      <protection locked="0"/>
    </xf>
    <xf numFmtId="0" fontId="7" fillId="3" borderId="32" xfId="1" applyFont="1" applyFill="1" applyBorder="1" applyAlignment="1" applyProtection="1">
      <alignment horizontal="center" vertical="center"/>
      <protection locked="0"/>
    </xf>
    <xf numFmtId="3" fontId="7" fillId="4" borderId="6" xfId="1" applyNumberFormat="1" applyFont="1" applyFill="1" applyBorder="1" applyProtection="1">
      <protection locked="0"/>
    </xf>
    <xf numFmtId="0" fontId="7" fillId="3" borderId="16" xfId="1" applyFont="1" applyFill="1" applyBorder="1" applyProtection="1">
      <protection locked="0"/>
    </xf>
    <xf numFmtId="1" fontId="9" fillId="0" borderId="6" xfId="1" applyNumberFormat="1" applyFont="1" applyFill="1" applyBorder="1" applyAlignment="1" applyProtection="1">
      <alignment vertical="top"/>
      <protection locked="0"/>
    </xf>
    <xf numFmtId="4" fontId="36" fillId="0" borderId="1" xfId="1" applyNumberFormat="1" applyFont="1" applyFill="1" applyBorder="1" applyProtection="1"/>
    <xf numFmtId="0" fontId="7" fillId="3" borderId="80" xfId="1" applyFont="1" applyFill="1" applyBorder="1" applyAlignment="1" applyProtection="1">
      <alignment vertical="top"/>
      <protection locked="0"/>
    </xf>
    <xf numFmtId="0" fontId="7" fillId="2" borderId="84" xfId="1" applyFont="1" applyFill="1" applyBorder="1" applyAlignment="1" applyProtection="1">
      <alignment vertical="top"/>
      <protection locked="0"/>
    </xf>
    <xf numFmtId="49" fontId="5" fillId="2" borderId="103" xfId="1" applyNumberFormat="1" applyFont="1" applyFill="1" applyBorder="1" applyAlignment="1" applyProtection="1">
      <alignment horizontal="right"/>
    </xf>
    <xf numFmtId="4" fontId="5" fillId="2" borderId="104" xfId="1" applyNumberFormat="1" applyFont="1" applyFill="1" applyBorder="1" applyAlignment="1" applyProtection="1">
      <alignment horizontal="right"/>
    </xf>
    <xf numFmtId="49" fontId="5" fillId="2" borderId="105" xfId="1" applyNumberFormat="1" applyFont="1" applyFill="1" applyBorder="1" applyAlignment="1" applyProtection="1">
      <alignment horizontal="right"/>
    </xf>
    <xf numFmtId="4" fontId="5" fillId="2" borderId="106" xfId="1" applyNumberFormat="1" applyFont="1" applyFill="1" applyBorder="1" applyAlignment="1" applyProtection="1">
      <alignment horizontal="right"/>
    </xf>
    <xf numFmtId="49" fontId="5" fillId="2" borderId="107" xfId="1" applyNumberFormat="1" applyFont="1" applyFill="1" applyBorder="1" applyAlignment="1" applyProtection="1">
      <alignment horizontal="right"/>
    </xf>
    <xf numFmtId="4" fontId="5" fillId="2" borderId="108" xfId="1" applyNumberFormat="1" applyFont="1" applyFill="1" applyBorder="1" applyAlignment="1" applyProtection="1">
      <alignment horizontal="right"/>
    </xf>
    <xf numFmtId="0" fontId="10" fillId="2" borderId="57" xfId="1" applyFont="1" applyFill="1" applyBorder="1" applyAlignment="1" applyProtection="1">
      <alignment horizontal="right"/>
      <protection locked="0"/>
    </xf>
    <xf numFmtId="0" fontId="10" fillId="2" borderId="102" xfId="1" applyFont="1" applyFill="1" applyBorder="1" applyAlignment="1" applyProtection="1">
      <alignment horizontal="right"/>
      <protection locked="0"/>
    </xf>
    <xf numFmtId="0" fontId="7" fillId="2" borderId="119" xfId="1" applyFont="1" applyFill="1" applyBorder="1" applyAlignment="1" applyProtection="1">
      <alignment vertical="top"/>
      <protection locked="0"/>
    </xf>
    <xf numFmtId="0" fontId="7" fillId="3" borderId="115" xfId="1" applyFont="1" applyFill="1" applyBorder="1" applyAlignment="1" applyProtection="1">
      <alignment vertical="top"/>
      <protection locked="0"/>
    </xf>
    <xf numFmtId="49" fontId="11" fillId="2" borderId="120" xfId="1" applyNumberFormat="1" applyFont="1" applyFill="1" applyBorder="1" applyAlignment="1" applyProtection="1">
      <protection locked="0"/>
    </xf>
    <xf numFmtId="0" fontId="7" fillId="3" borderId="121" xfId="1" applyFont="1" applyFill="1" applyBorder="1" applyAlignment="1" applyProtection="1">
      <alignment horizontal="center" vertical="top"/>
      <protection locked="0"/>
    </xf>
    <xf numFmtId="0" fontId="7" fillId="3" borderId="122" xfId="1" applyFont="1" applyFill="1" applyBorder="1" applyAlignment="1" applyProtection="1">
      <alignment horizontal="center" vertical="top"/>
      <protection locked="0"/>
    </xf>
    <xf numFmtId="1" fontId="7" fillId="3" borderId="91" xfId="1" applyNumberFormat="1" applyFont="1" applyFill="1" applyBorder="1" applyProtection="1">
      <protection locked="0"/>
    </xf>
    <xf numFmtId="0" fontId="7" fillId="3" borderId="123" xfId="1" applyFont="1" applyFill="1" applyBorder="1" applyAlignment="1" applyProtection="1">
      <alignment horizontal="center" vertical="top"/>
      <protection locked="0"/>
    </xf>
    <xf numFmtId="0" fontId="7" fillId="3" borderId="124" xfId="1" applyFont="1" applyFill="1" applyBorder="1" applyAlignment="1" applyProtection="1">
      <alignment horizontal="center" vertical="top"/>
      <protection locked="0"/>
    </xf>
    <xf numFmtId="0" fontId="7" fillId="3" borderId="125" xfId="1" applyFont="1" applyFill="1" applyBorder="1" applyAlignment="1" applyProtection="1">
      <alignment vertical="top"/>
      <protection locked="0"/>
    </xf>
    <xf numFmtId="0" fontId="7" fillId="3" borderId="133" xfId="1" applyFont="1" applyFill="1" applyBorder="1" applyAlignment="1" applyProtection="1">
      <alignment vertical="top"/>
      <protection locked="0"/>
    </xf>
    <xf numFmtId="0" fontId="9" fillId="0" borderId="101" xfId="1" applyFont="1" applyBorder="1" applyProtection="1">
      <protection locked="0"/>
    </xf>
    <xf numFmtId="0" fontId="9" fillId="0" borderId="102" xfId="1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/>
    <xf numFmtId="0" fontId="33" fillId="0" borderId="57" xfId="1" applyFont="1" applyAlignment="1" applyProtection="1">
      <protection locked="0"/>
    </xf>
    <xf numFmtId="0" fontId="33" fillId="0" borderId="57" xfId="1" applyFont="1" applyAlignment="1" applyProtection="1">
      <protection locked="0"/>
    </xf>
    <xf numFmtId="49" fontId="17" fillId="2" borderId="57" xfId="1" applyNumberFormat="1" applyFont="1" applyFill="1" applyBorder="1" applyAlignment="1" applyProtection="1">
      <alignment horizontal="right" vertical="top"/>
      <protection locked="0"/>
    </xf>
    <xf numFmtId="0" fontId="9" fillId="0" borderId="57" xfId="1" applyFont="1" applyBorder="1" applyProtection="1">
      <protection locked="0"/>
    </xf>
    <xf numFmtId="4" fontId="5" fillId="2" borderId="106" xfId="1" applyNumberFormat="1" applyFont="1" applyFill="1" applyBorder="1" applyAlignment="1" applyProtection="1">
      <alignment horizontal="right"/>
      <protection locked="0"/>
    </xf>
    <xf numFmtId="0" fontId="7" fillId="3" borderId="98" xfId="1" applyFont="1" applyFill="1" applyBorder="1" applyAlignment="1" applyProtection="1">
      <alignment horizontal="left" vertical="top"/>
    </xf>
    <xf numFmtId="0" fontId="33" fillId="0" borderId="100" xfId="1" applyFont="1" applyBorder="1" applyAlignment="1" applyProtection="1"/>
    <xf numFmtId="0" fontId="7" fillId="3" borderId="118" xfId="1" applyFont="1" applyFill="1" applyBorder="1" applyAlignment="1" applyProtection="1">
      <alignment horizontal="left" vertical="top"/>
    </xf>
    <xf numFmtId="0" fontId="9" fillId="0" borderId="113" xfId="1" applyFont="1" applyBorder="1" applyProtection="1"/>
    <xf numFmtId="0" fontId="7" fillId="3" borderId="128" xfId="1" applyFont="1" applyFill="1" applyBorder="1" applyAlignment="1" applyProtection="1">
      <alignment horizontal="left" vertical="top"/>
    </xf>
    <xf numFmtId="0" fontId="9" fillId="0" borderId="129" xfId="1" applyFont="1" applyBorder="1" applyProtection="1"/>
    <xf numFmtId="0" fontId="7" fillId="3" borderId="126" xfId="1" applyFont="1" applyFill="1" applyBorder="1" applyAlignment="1" applyProtection="1">
      <alignment horizontal="left" vertical="top"/>
    </xf>
    <xf numFmtId="0" fontId="33" fillId="0" borderId="127" xfId="1" applyFont="1" applyBorder="1" applyAlignment="1" applyProtection="1"/>
    <xf numFmtId="0" fontId="7" fillId="3" borderId="109" xfId="1" applyFont="1" applyFill="1" applyBorder="1" applyAlignment="1" applyProtection="1">
      <alignment horizontal="left" vertical="top"/>
    </xf>
    <xf numFmtId="0" fontId="9" fillId="0" borderId="59" xfId="1" applyFont="1" applyBorder="1" applyProtection="1"/>
    <xf numFmtId="0" fontId="7" fillId="0" borderId="51" xfId="0" applyFont="1" applyBorder="1" applyProtection="1">
      <protection locked="0"/>
    </xf>
    <xf numFmtId="0" fontId="7" fillId="3" borderId="85" xfId="0" applyFont="1" applyFill="1" applyBorder="1" applyProtection="1">
      <protection locked="0"/>
    </xf>
    <xf numFmtId="0" fontId="18" fillId="0" borderId="79" xfId="0" applyFont="1" applyBorder="1" applyProtection="1">
      <protection locked="0"/>
    </xf>
    <xf numFmtId="0" fontId="7" fillId="3" borderId="107" xfId="1" applyFont="1" applyFill="1" applyBorder="1" applyAlignment="1" applyProtection="1">
      <alignment horizontal="left" vertical="top"/>
    </xf>
    <xf numFmtId="0" fontId="9" fillId="0" borderId="108" xfId="1" applyFont="1" applyBorder="1" applyProtection="1"/>
    <xf numFmtId="0" fontId="33" fillId="0" borderId="99" xfId="1" applyFont="1" applyBorder="1" applyAlignment="1" applyProtection="1"/>
    <xf numFmtId="0" fontId="9" fillId="0" borderId="25" xfId="1" applyFont="1" applyBorder="1" applyProtection="1"/>
    <xf numFmtId="0" fontId="9" fillId="0" borderId="130" xfId="1" applyFont="1" applyBorder="1" applyProtection="1"/>
    <xf numFmtId="0" fontId="7" fillId="3" borderId="131" xfId="1" applyFont="1" applyFill="1" applyBorder="1" applyAlignment="1" applyProtection="1">
      <alignment horizontal="left" vertical="top"/>
    </xf>
    <xf numFmtId="0" fontId="33" fillId="0" borderId="132" xfId="1" applyFont="1" applyBorder="1" applyAlignment="1" applyProtection="1"/>
    <xf numFmtId="165" fontId="18" fillId="3" borderId="68" xfId="0" applyNumberFormat="1" applyFont="1" applyFill="1" applyBorder="1" applyAlignment="1" applyProtection="1">
      <alignment horizontal="left" vertical="top"/>
    </xf>
    <xf numFmtId="0" fontId="18" fillId="3" borderId="21" xfId="0" applyFont="1" applyFill="1" applyBorder="1" applyAlignment="1" applyProtection="1">
      <alignment horizontal="left" vertical="top"/>
    </xf>
    <xf numFmtId="0" fontId="7" fillId="3" borderId="127" xfId="1" applyFont="1" applyFill="1" applyBorder="1" applyAlignment="1" applyProtection="1">
      <alignment horizontal="left" vertical="top"/>
    </xf>
    <xf numFmtId="0" fontId="7" fillId="3" borderId="59" xfId="1" applyFont="1" applyFill="1" applyBorder="1" applyAlignment="1" applyProtection="1">
      <alignment horizontal="left" vertical="top"/>
    </xf>
    <xf numFmtId="0" fontId="7" fillId="3" borderId="83" xfId="1" applyFont="1" applyFill="1" applyBorder="1" applyAlignment="1" applyProtection="1">
      <alignment vertical="top"/>
      <protection locked="0"/>
    </xf>
    <xf numFmtId="0" fontId="7" fillId="3" borderId="88" xfId="1" applyFont="1" applyFill="1" applyBorder="1" applyAlignment="1" applyProtection="1">
      <alignment vertical="top"/>
      <protection locked="0"/>
    </xf>
    <xf numFmtId="0" fontId="7" fillId="3" borderId="79" xfId="1" applyFont="1" applyFill="1" applyBorder="1" applyAlignment="1" applyProtection="1">
      <alignment vertical="top"/>
      <protection locked="0"/>
    </xf>
    <xf numFmtId="0" fontId="7" fillId="3" borderId="90" xfId="1" applyFont="1" applyFill="1" applyBorder="1" applyAlignment="1" applyProtection="1">
      <alignment vertical="top"/>
      <protection locked="0"/>
    </xf>
    <xf numFmtId="49" fontId="29" fillId="14" borderId="65" xfId="1" applyNumberFormat="1" applyFont="1" applyFill="1" applyBorder="1" applyAlignment="1" applyProtection="1">
      <alignment horizontal="left" vertical="top"/>
    </xf>
    <xf numFmtId="49" fontId="29" fillId="14" borderId="12" xfId="1" applyNumberFormat="1" applyFont="1" applyFill="1" applyBorder="1" applyAlignment="1" applyProtection="1">
      <alignment horizontal="center" vertical="top"/>
    </xf>
    <xf numFmtId="49" fontId="29" fillId="14" borderId="12" xfId="1" applyNumberFormat="1" applyFont="1" applyFill="1" applyBorder="1" applyAlignment="1" applyProtection="1">
      <alignment horizontal="right" vertical="top"/>
    </xf>
    <xf numFmtId="49" fontId="29" fillId="14" borderId="66" xfId="1" applyNumberFormat="1" applyFont="1" applyFill="1" applyBorder="1" applyAlignment="1" applyProtection="1">
      <alignment horizontal="right" vertical="top"/>
    </xf>
    <xf numFmtId="0" fontId="7" fillId="3" borderId="136" xfId="1" applyFont="1" applyFill="1" applyBorder="1" applyAlignment="1" applyProtection="1">
      <alignment vertical="top"/>
      <protection locked="0"/>
    </xf>
    <xf numFmtId="2" fontId="38" fillId="3" borderId="136" xfId="1" applyNumberFormat="1" applyFont="1" applyFill="1" applyBorder="1" applyAlignment="1" applyProtection="1">
      <alignment vertical="top"/>
    </xf>
    <xf numFmtId="2" fontId="38" fillId="3" borderId="136" xfId="1" applyNumberFormat="1" applyFont="1" applyFill="1" applyBorder="1" applyAlignment="1" applyProtection="1">
      <alignment vertical="center"/>
    </xf>
    <xf numFmtId="0" fontId="38" fillId="3" borderId="136" xfId="1" applyFont="1" applyFill="1" applyBorder="1" applyAlignment="1" applyProtection="1">
      <alignment vertical="top"/>
    </xf>
    <xf numFmtId="49" fontId="33" fillId="3" borderId="6" xfId="1" applyNumberFormat="1" applyFont="1" applyFill="1" applyBorder="1" applyProtection="1"/>
    <xf numFmtId="0" fontId="51" fillId="3" borderId="14" xfId="1" applyFont="1" applyFill="1" applyBorder="1" applyAlignment="1" applyProtection="1">
      <alignment horizontal="left" vertical="top"/>
    </xf>
    <xf numFmtId="0" fontId="51" fillId="3" borderId="80" xfId="1" applyFont="1" applyFill="1" applyBorder="1" applyAlignment="1" applyProtection="1">
      <alignment horizontal="left" vertical="top"/>
    </xf>
    <xf numFmtId="49" fontId="33" fillId="4" borderId="5" xfId="1" applyNumberFormat="1" applyFont="1" applyFill="1" applyBorder="1" applyProtection="1"/>
    <xf numFmtId="49" fontId="33" fillId="4" borderId="6" xfId="1" applyNumberFormat="1" applyFont="1" applyFill="1" applyBorder="1" applyProtection="1"/>
    <xf numFmtId="0" fontId="33" fillId="3" borderId="13" xfId="1" applyFont="1" applyFill="1" applyBorder="1" applyAlignment="1" applyProtection="1">
      <alignment vertical="top"/>
    </xf>
    <xf numFmtId="4" fontId="52" fillId="3" borderId="1" xfId="1" applyNumberFormat="1" applyFont="1" applyFill="1" applyBorder="1" applyProtection="1"/>
    <xf numFmtId="49" fontId="53" fillId="3" borderId="1" xfId="1" applyNumberFormat="1" applyFont="1" applyFill="1" applyBorder="1" applyAlignment="1" applyProtection="1">
      <alignment horizontal="right" vertical="top"/>
    </xf>
    <xf numFmtId="0" fontId="33" fillId="3" borderId="82" xfId="1" applyFont="1" applyFill="1" applyBorder="1" applyAlignment="1" applyProtection="1">
      <alignment vertical="top"/>
    </xf>
    <xf numFmtId="4" fontId="52" fillId="4" borderId="1" xfId="1" applyNumberFormat="1" applyFont="1" applyFill="1" applyBorder="1" applyProtection="1"/>
    <xf numFmtId="0" fontId="37" fillId="0" borderId="113" xfId="1" applyFont="1" applyBorder="1" applyProtection="1"/>
    <xf numFmtId="0" fontId="37" fillId="0" borderId="129" xfId="1" applyFont="1" applyBorder="1" applyProtection="1"/>
    <xf numFmtId="49" fontId="56" fillId="2" borderId="103" xfId="1" applyNumberFormat="1" applyFont="1" applyFill="1" applyBorder="1" applyAlignment="1" applyProtection="1">
      <alignment horizontal="right"/>
    </xf>
    <xf numFmtId="49" fontId="56" fillId="2" borderId="105" xfId="1" applyNumberFormat="1" applyFont="1" applyFill="1" applyBorder="1" applyAlignment="1" applyProtection="1">
      <alignment horizontal="right"/>
    </xf>
    <xf numFmtId="49" fontId="56" fillId="2" borderId="107" xfId="1" applyNumberFormat="1" applyFont="1" applyFill="1" applyBorder="1" applyAlignment="1" applyProtection="1">
      <alignment horizontal="right"/>
    </xf>
    <xf numFmtId="0" fontId="3" fillId="0" borderId="6" xfId="0" applyFont="1" applyBorder="1" applyProtection="1"/>
    <xf numFmtId="0" fontId="2" fillId="10" borderId="6" xfId="0" applyFont="1" applyFill="1" applyBorder="1" applyProtection="1"/>
    <xf numFmtId="0" fontId="37" fillId="0" borderId="59" xfId="1" applyFont="1" applyBorder="1" applyProtection="1"/>
    <xf numFmtId="0" fontId="9" fillId="0" borderId="101" xfId="1" applyFont="1" applyBorder="1" applyProtection="1">
      <protection locked="0"/>
    </xf>
    <xf numFmtId="0" fontId="12" fillId="2" borderId="9" xfId="1" applyFont="1" applyFill="1" applyBorder="1" applyAlignment="1" applyProtection="1">
      <alignment horizontal="left"/>
      <protection locked="0"/>
    </xf>
    <xf numFmtId="0" fontId="9" fillId="0" borderId="75" xfId="1" applyFont="1" applyBorder="1" applyProtection="1">
      <protection locked="0"/>
    </xf>
    <xf numFmtId="0" fontId="9" fillId="0" borderId="102" xfId="1" applyFont="1" applyBorder="1" applyProtection="1">
      <protection locked="0"/>
    </xf>
    <xf numFmtId="49" fontId="33" fillId="3" borderId="5" xfId="1" applyNumberFormat="1" applyFont="1" applyFill="1" applyBorder="1" applyProtection="1"/>
    <xf numFmtId="0" fontId="13" fillId="2" borderId="9" xfId="1" applyFont="1" applyFill="1" applyBorder="1" applyAlignment="1" applyProtection="1">
      <protection locked="0"/>
    </xf>
    <xf numFmtId="0" fontId="33" fillId="0" borderId="57" xfId="1" applyFont="1" applyAlignment="1" applyProtection="1">
      <protection locked="0"/>
    </xf>
    <xf numFmtId="0" fontId="7" fillId="3" borderId="19" xfId="1" applyFont="1" applyFill="1" applyBorder="1" applyAlignment="1" applyProtection="1">
      <alignment vertical="top"/>
      <protection locked="0"/>
    </xf>
    <xf numFmtId="0" fontId="7" fillId="3" borderId="86" xfId="1" applyFont="1" applyFill="1" applyBorder="1" applyAlignment="1" applyProtection="1">
      <alignment vertical="top"/>
      <protection locked="0"/>
    </xf>
    <xf numFmtId="0" fontId="7" fillId="3" borderId="84" xfId="1" applyFont="1" applyFill="1" applyBorder="1" applyAlignment="1" applyProtection="1">
      <alignment vertical="top"/>
      <protection locked="0"/>
    </xf>
    <xf numFmtId="0" fontId="12" fillId="2" borderId="9" xfId="1" applyFont="1" applyFill="1" applyBorder="1" applyAlignment="1" applyProtection="1">
      <alignment horizontal="left"/>
      <protection locked="0"/>
    </xf>
    <xf numFmtId="0" fontId="13" fillId="2" borderId="9" xfId="1" applyFont="1" applyFill="1" applyBorder="1" applyAlignment="1" applyProtection="1">
      <protection locked="0"/>
    </xf>
    <xf numFmtId="0" fontId="7" fillId="3" borderId="19" xfId="1" applyFont="1" applyFill="1" applyBorder="1" applyAlignment="1" applyProtection="1">
      <alignment vertical="top"/>
      <protection locked="0"/>
    </xf>
    <xf numFmtId="0" fontId="4" fillId="0" borderId="136" xfId="1" applyFont="1" applyBorder="1" applyAlignment="1" applyProtection="1">
      <alignment vertical="top"/>
    </xf>
    <xf numFmtId="0" fontId="7" fillId="3" borderId="136" xfId="1" applyFont="1" applyFill="1" applyBorder="1" applyAlignment="1" applyProtection="1">
      <alignment vertical="top"/>
    </xf>
    <xf numFmtId="0" fontId="28" fillId="7" borderId="1" xfId="3" applyNumberFormat="1" applyFont="1" applyFill="1" applyBorder="1" applyAlignment="1" applyProtection="1">
      <alignment horizontal="right" vertical="top"/>
    </xf>
    <xf numFmtId="0" fontId="36" fillId="0" borderId="1" xfId="1" applyNumberFormat="1" applyFont="1" applyFill="1" applyBorder="1" applyProtection="1"/>
    <xf numFmtId="0" fontId="9" fillId="0" borderId="6" xfId="1" applyNumberFormat="1" applyFont="1" applyFill="1" applyBorder="1" applyAlignment="1" applyProtection="1">
      <alignment vertical="top"/>
      <protection locked="0"/>
    </xf>
    <xf numFmtId="0" fontId="7" fillId="3" borderId="154" xfId="3" applyNumberFormat="1" applyFont="1" applyFill="1" applyBorder="1" applyProtection="1"/>
    <xf numFmtId="0" fontId="7" fillId="3" borderId="155" xfId="3" applyNumberFormat="1" applyFont="1" applyFill="1" applyBorder="1" applyProtection="1"/>
    <xf numFmtId="0" fontId="9" fillId="0" borderId="160" xfId="1" applyNumberFormat="1" applyFont="1" applyFill="1" applyBorder="1" applyAlignment="1" applyProtection="1">
      <alignment vertical="top"/>
      <protection locked="0"/>
    </xf>
    <xf numFmtId="0" fontId="9" fillId="0" borderId="161" xfId="1" applyNumberFormat="1" applyFont="1" applyFill="1" applyBorder="1" applyAlignment="1" applyProtection="1">
      <alignment vertical="top"/>
    </xf>
    <xf numFmtId="0" fontId="35" fillId="0" borderId="161" xfId="1" applyNumberFormat="1" applyFont="1" applyFill="1" applyBorder="1" applyAlignment="1" applyProtection="1"/>
    <xf numFmtId="0" fontId="9" fillId="0" borderId="162" xfId="1" applyNumberFormat="1" applyFont="1" applyFill="1" applyBorder="1" applyAlignment="1" applyProtection="1">
      <alignment vertical="top"/>
      <protection locked="0"/>
    </xf>
    <xf numFmtId="0" fontId="9" fillId="0" borderId="163" xfId="1" applyNumberFormat="1" applyFont="1" applyFill="1" applyBorder="1" applyAlignment="1" applyProtection="1">
      <alignment vertical="top"/>
    </xf>
    <xf numFmtId="0" fontId="35" fillId="0" borderId="164" xfId="1" applyNumberFormat="1" applyFont="1" applyFill="1" applyBorder="1" applyAlignment="1" applyProtection="1"/>
    <xf numFmtId="0" fontId="17" fillId="3" borderId="153" xfId="3" applyNumberFormat="1" applyFont="1" applyFill="1" applyBorder="1" applyAlignment="1" applyProtection="1">
      <alignment horizontal="right" vertical="top"/>
    </xf>
    <xf numFmtId="0" fontId="17" fillId="3" borderId="43" xfId="3" applyNumberFormat="1" applyFont="1" applyFill="1" applyBorder="1" applyAlignment="1" applyProtection="1">
      <alignment horizontal="right" vertical="top"/>
      <protection locked="0"/>
    </xf>
    <xf numFmtId="0" fontId="18" fillId="3" borderId="165" xfId="3" applyNumberFormat="1" applyFont="1" applyFill="1" applyBorder="1" applyAlignment="1" applyProtection="1">
      <alignment horizontal="right" vertical="top"/>
      <protection locked="0"/>
    </xf>
    <xf numFmtId="0" fontId="7" fillId="3" borderId="14" xfId="3" applyNumberFormat="1" applyFont="1" applyFill="1" applyBorder="1" applyProtection="1"/>
    <xf numFmtId="0" fontId="28" fillId="7" borderId="137" xfId="3" applyNumberFormat="1" applyFont="1" applyFill="1" applyBorder="1" applyAlignment="1" applyProtection="1">
      <alignment horizontal="right" vertical="top"/>
    </xf>
    <xf numFmtId="0" fontId="39" fillId="0" borderId="6" xfId="1" applyNumberFormat="1" applyFont="1" applyFill="1" applyBorder="1" applyAlignment="1" applyProtection="1">
      <alignment horizontal="right"/>
      <protection locked="0"/>
    </xf>
    <xf numFmtId="0" fontId="18" fillId="3" borderId="14" xfId="3" applyNumberFormat="1" applyFont="1" applyFill="1" applyBorder="1" applyAlignment="1" applyProtection="1">
      <alignment vertical="top"/>
    </xf>
    <xf numFmtId="0" fontId="36" fillId="0" borderId="166" xfId="1" applyNumberFormat="1" applyFont="1" applyFill="1" applyBorder="1" applyProtection="1"/>
    <xf numFmtId="0" fontId="9" fillId="0" borderId="166" xfId="1" applyNumberFormat="1" applyFont="1" applyFill="1" applyBorder="1" applyAlignment="1" applyProtection="1">
      <alignment vertical="top"/>
      <protection locked="0"/>
    </xf>
    <xf numFmtId="0" fontId="36" fillId="0" borderId="152" xfId="1" applyNumberFormat="1" applyFont="1" applyFill="1" applyBorder="1" applyProtection="1"/>
    <xf numFmtId="0" fontId="9" fillId="0" borderId="57" xfId="1" applyNumberFormat="1" applyFont="1" applyFill="1" applyBorder="1" applyAlignment="1" applyProtection="1">
      <alignment vertical="top"/>
      <protection locked="0"/>
    </xf>
    <xf numFmtId="0" fontId="9" fillId="0" borderId="173" xfId="1" applyNumberFormat="1" applyFont="1" applyFill="1" applyBorder="1" applyAlignment="1" applyProtection="1">
      <alignment vertical="top"/>
      <protection locked="0"/>
    </xf>
    <xf numFmtId="0" fontId="9" fillId="0" borderId="57" xfId="1" applyNumberFormat="1" applyFont="1" applyFill="1" applyBorder="1" applyAlignment="1" applyProtection="1">
      <alignment vertical="top"/>
    </xf>
    <xf numFmtId="0" fontId="35" fillId="0" borderId="57" xfId="1" applyNumberFormat="1" applyFont="1" applyFill="1" applyBorder="1" applyAlignment="1" applyProtection="1"/>
    <xf numFmtId="0" fontId="7" fillId="3" borderId="43" xfId="1" applyNumberFormat="1" applyFont="1" applyFill="1" applyBorder="1" applyAlignment="1" applyProtection="1">
      <alignment vertical="top"/>
      <protection locked="0"/>
    </xf>
    <xf numFmtId="0" fontId="51" fillId="3" borderId="155" xfId="1" applyNumberFormat="1" applyFont="1" applyFill="1" applyBorder="1" applyAlignment="1" applyProtection="1">
      <alignment horizontal="left" vertical="top"/>
    </xf>
    <xf numFmtId="0" fontId="51" fillId="3" borderId="154" xfId="1" applyNumberFormat="1" applyFont="1" applyFill="1" applyBorder="1" applyAlignment="1" applyProtection="1">
      <alignment horizontal="left" vertical="top"/>
    </xf>
    <xf numFmtId="0" fontId="51" fillId="3" borderId="175" xfId="1" applyNumberFormat="1" applyFont="1" applyFill="1" applyBorder="1" applyAlignment="1" applyProtection="1">
      <alignment horizontal="left" vertical="top"/>
    </xf>
    <xf numFmtId="0" fontId="9" fillId="0" borderId="57" xfId="1" applyFont="1" applyBorder="1" applyProtection="1">
      <protection locked="0"/>
    </xf>
    <xf numFmtId="0" fontId="9" fillId="0" borderId="146" xfId="1" applyFont="1" applyBorder="1" applyProtection="1">
      <protection locked="0"/>
    </xf>
    <xf numFmtId="0" fontId="4" fillId="2" borderId="146" xfId="1" applyFont="1" applyFill="1" applyBorder="1" applyProtection="1">
      <protection locked="0"/>
    </xf>
    <xf numFmtId="49" fontId="49" fillId="11" borderId="184" xfId="1" applyNumberFormat="1" applyFont="1" applyFill="1" applyBorder="1" applyAlignment="1" applyProtection="1">
      <alignment horizontal="left" vertical="top"/>
    </xf>
    <xf numFmtId="49" fontId="49" fillId="11" borderId="187" xfId="1" applyNumberFormat="1" applyFont="1" applyFill="1" applyBorder="1" applyAlignment="1" applyProtection="1">
      <alignment horizontal="center" vertical="top"/>
    </xf>
    <xf numFmtId="49" fontId="49" fillId="11" borderId="187" xfId="1" applyNumberFormat="1" applyFont="1" applyFill="1" applyBorder="1" applyAlignment="1" applyProtection="1">
      <alignment horizontal="right" vertical="top"/>
    </xf>
    <xf numFmtId="49" fontId="49" fillId="11" borderId="188" xfId="1" applyNumberFormat="1" applyFont="1" applyFill="1" applyBorder="1" applyAlignment="1" applyProtection="1">
      <alignment horizontal="right" vertical="top"/>
    </xf>
    <xf numFmtId="0" fontId="10" fillId="2" borderId="145" xfId="1" applyFont="1" applyFill="1" applyBorder="1" applyAlignment="1" applyProtection="1">
      <alignment horizontal="right"/>
      <protection locked="0"/>
    </xf>
    <xf numFmtId="0" fontId="14" fillId="2" borderId="147" xfId="1" applyFont="1" applyFill="1" applyBorder="1" applyAlignment="1" applyProtection="1">
      <protection locked="0"/>
    </xf>
    <xf numFmtId="0" fontId="33" fillId="3" borderId="196" xfId="1" applyFont="1" applyFill="1" applyBorder="1" applyAlignment="1" applyProtection="1">
      <alignment vertical="top"/>
    </xf>
    <xf numFmtId="4" fontId="33" fillId="3" borderId="197" xfId="1" applyNumberFormat="1" applyFont="1" applyFill="1" applyBorder="1" applyAlignment="1" applyProtection="1">
      <alignment vertical="top"/>
    </xf>
    <xf numFmtId="49" fontId="33" fillId="3" borderId="198" xfId="1" applyNumberFormat="1" applyFont="1" applyFill="1" applyBorder="1" applyProtection="1"/>
    <xf numFmtId="4" fontId="33" fillId="3" borderId="199" xfId="1" applyNumberFormat="1" applyFont="1" applyFill="1" applyBorder="1" applyProtection="1"/>
    <xf numFmtId="1" fontId="51" fillId="3" borderId="200" xfId="1" applyNumberFormat="1" applyFont="1" applyFill="1" applyBorder="1" applyAlignment="1" applyProtection="1">
      <alignment horizontal="left" vertical="top"/>
    </xf>
    <xf numFmtId="0" fontId="33" fillId="3" borderId="201" xfId="1" applyFont="1" applyFill="1" applyBorder="1" applyAlignment="1" applyProtection="1">
      <alignment vertical="top"/>
    </xf>
    <xf numFmtId="4" fontId="33" fillId="3" borderId="202" xfId="1" applyNumberFormat="1" applyFont="1" applyFill="1" applyBorder="1" applyAlignment="1" applyProtection="1">
      <alignment vertical="top"/>
    </xf>
    <xf numFmtId="49" fontId="33" fillId="4" borderId="198" xfId="1" applyNumberFormat="1" applyFont="1" applyFill="1" applyBorder="1" applyProtection="1"/>
    <xf numFmtId="4" fontId="33" fillId="4" borderId="199" xfId="1" applyNumberFormat="1" applyFont="1" applyFill="1" applyBorder="1" applyProtection="1"/>
    <xf numFmtId="0" fontId="7" fillId="3" borderId="203" xfId="1" applyFont="1" applyFill="1" applyBorder="1" applyAlignment="1" applyProtection="1">
      <alignment vertical="top"/>
      <protection locked="0"/>
    </xf>
    <xf numFmtId="4" fontId="53" fillId="3" borderId="199" xfId="1" applyNumberFormat="1" applyFont="1" applyFill="1" applyBorder="1" applyAlignment="1" applyProtection="1">
      <alignment horizontal="right" vertical="top"/>
    </xf>
    <xf numFmtId="0" fontId="7" fillId="0" borderId="204" xfId="1" applyFont="1" applyBorder="1" applyProtection="1">
      <protection locked="0"/>
    </xf>
    <xf numFmtId="0" fontId="7" fillId="3" borderId="205" xfId="1" applyFont="1" applyFill="1" applyBorder="1" applyProtection="1">
      <protection locked="0"/>
    </xf>
    <xf numFmtId="0" fontId="42" fillId="4" borderId="204" xfId="1" applyFont="1" applyFill="1" applyBorder="1" applyProtection="1"/>
    <xf numFmtId="0" fontId="7" fillId="3" borderId="206" xfId="1" applyFont="1" applyFill="1" applyBorder="1" applyProtection="1">
      <protection locked="0"/>
    </xf>
    <xf numFmtId="4" fontId="52" fillId="2" borderId="207" xfId="1" applyNumberFormat="1" applyFont="1" applyFill="1" applyBorder="1" applyAlignment="1" applyProtection="1">
      <alignment horizontal="right"/>
    </xf>
    <xf numFmtId="4" fontId="52" fillId="2" borderId="208" xfId="1" applyNumberFormat="1" applyFont="1" applyFill="1" applyBorder="1" applyAlignment="1" applyProtection="1">
      <alignment horizontal="right"/>
    </xf>
    <xf numFmtId="4" fontId="52" fillId="2" borderId="209" xfId="1" applyNumberFormat="1" applyFont="1" applyFill="1" applyBorder="1" applyAlignment="1" applyProtection="1">
      <alignment horizontal="right"/>
    </xf>
    <xf numFmtId="0" fontId="7" fillId="3" borderId="210" xfId="1" applyFont="1" applyFill="1" applyBorder="1" applyProtection="1">
      <protection locked="0"/>
    </xf>
    <xf numFmtId="4" fontId="17" fillId="2" borderId="145" xfId="1" applyNumberFormat="1" applyFont="1" applyFill="1" applyBorder="1" applyAlignment="1" applyProtection="1">
      <alignment horizontal="right"/>
      <protection locked="0"/>
    </xf>
    <xf numFmtId="0" fontId="9" fillId="0" borderId="147" xfId="1" applyFont="1" applyBorder="1" applyProtection="1">
      <protection locked="0"/>
    </xf>
    <xf numFmtId="0" fontId="9" fillId="0" borderId="145" xfId="1" applyFont="1" applyBorder="1" applyProtection="1">
      <protection locked="0"/>
    </xf>
    <xf numFmtId="4" fontId="56" fillId="2" borderId="215" xfId="1" applyNumberFormat="1" applyFont="1" applyFill="1" applyBorder="1" applyAlignment="1" applyProtection="1">
      <alignment horizontal="right"/>
    </xf>
    <xf numFmtId="0" fontId="33" fillId="3" borderId="211" xfId="1" applyFont="1" applyFill="1" applyBorder="1" applyAlignment="1" applyProtection="1">
      <alignment horizontal="left" vertical="top"/>
    </xf>
    <xf numFmtId="4" fontId="5" fillId="2" borderId="216" xfId="1" applyNumberFormat="1" applyFont="1" applyFill="1" applyBorder="1" applyAlignment="1" applyProtection="1">
      <alignment horizontal="right"/>
      <protection locked="0"/>
    </xf>
    <xf numFmtId="0" fontId="33" fillId="3" borderId="217" xfId="1" applyFont="1" applyFill="1" applyBorder="1" applyAlignment="1" applyProtection="1">
      <alignment horizontal="left" vertical="top"/>
    </xf>
    <xf numFmtId="4" fontId="56" fillId="2" borderId="216" xfId="1" applyNumberFormat="1" applyFont="1" applyFill="1" applyBorder="1" applyAlignment="1" applyProtection="1">
      <alignment horizontal="right"/>
    </xf>
    <xf numFmtId="0" fontId="33" fillId="3" borderId="218" xfId="1" applyFont="1" applyFill="1" applyBorder="1" applyAlignment="1" applyProtection="1">
      <alignment horizontal="left" vertical="top"/>
    </xf>
    <xf numFmtId="0" fontId="33" fillId="3" borderId="219" xfId="1" applyFont="1" applyFill="1" applyBorder="1" applyAlignment="1" applyProtection="1">
      <alignment horizontal="left" vertical="top"/>
    </xf>
    <xf numFmtId="4" fontId="56" fillId="2" borderId="220" xfId="1" applyNumberFormat="1" applyFont="1" applyFill="1" applyBorder="1" applyAlignment="1" applyProtection="1">
      <alignment horizontal="right"/>
    </xf>
    <xf numFmtId="0" fontId="33" fillId="3" borderId="189" xfId="1" applyFont="1" applyFill="1" applyBorder="1" applyAlignment="1" applyProtection="1">
      <alignment horizontal="left" vertical="top"/>
    </xf>
    <xf numFmtId="0" fontId="7" fillId="2" borderId="221" xfId="1" applyFont="1" applyFill="1" applyBorder="1" applyAlignment="1" applyProtection="1">
      <alignment vertical="top"/>
      <protection locked="0"/>
    </xf>
    <xf numFmtId="0" fontId="7" fillId="3" borderId="206" xfId="1" applyFont="1" applyFill="1" applyBorder="1" applyAlignment="1" applyProtection="1">
      <alignment vertical="top"/>
      <protection locked="0"/>
    </xf>
    <xf numFmtId="49" fontId="11" fillId="2" borderId="223" xfId="1" applyNumberFormat="1" applyFont="1" applyFill="1" applyBorder="1" applyAlignment="1" applyProtection="1">
      <protection locked="0"/>
    </xf>
    <xf numFmtId="0" fontId="23" fillId="2" borderId="177" xfId="1" applyFont="1" applyFill="1" applyBorder="1" applyAlignment="1" applyProtection="1">
      <alignment horizontal="center" vertical="center"/>
      <protection locked="0"/>
    </xf>
    <xf numFmtId="0" fontId="41" fillId="0" borderId="179" xfId="1" applyFont="1" applyBorder="1" applyProtection="1">
      <protection locked="0"/>
    </xf>
    <xf numFmtId="0" fontId="23" fillId="2" borderId="180" xfId="1" applyFont="1" applyFill="1" applyBorder="1" applyAlignment="1" applyProtection="1">
      <alignment horizontal="center" vertical="center"/>
      <protection locked="0"/>
    </xf>
    <xf numFmtId="0" fontId="41" fillId="0" borderId="194" xfId="1" applyFont="1" applyBorder="1" applyProtection="1">
      <protection locked="0"/>
    </xf>
    <xf numFmtId="0" fontId="12" fillId="2" borderId="181" xfId="1" applyFont="1" applyFill="1" applyBorder="1" applyAlignment="1" applyProtection="1">
      <alignment horizontal="left"/>
      <protection locked="0"/>
    </xf>
    <xf numFmtId="0" fontId="9" fillId="0" borderId="182" xfId="1" applyFont="1" applyBorder="1" applyProtection="1">
      <protection locked="0"/>
    </xf>
    <xf numFmtId="0" fontId="12" fillId="2" borderId="195" xfId="1" applyFont="1" applyFill="1" applyBorder="1" applyAlignment="1" applyProtection="1">
      <alignment horizontal="left"/>
      <protection locked="0"/>
    </xf>
    <xf numFmtId="0" fontId="12" fillId="2" borderId="183" xfId="1" applyFont="1" applyFill="1" applyBorder="1" applyAlignment="1" applyProtection="1">
      <alignment horizontal="left"/>
      <protection locked="0"/>
    </xf>
    <xf numFmtId="0" fontId="12" fillId="2" borderId="145" xfId="1" applyFont="1" applyFill="1" applyBorder="1" applyAlignment="1" applyProtection="1">
      <alignment horizontal="left"/>
      <protection locked="0"/>
    </xf>
    <xf numFmtId="0" fontId="13" fillId="2" borderId="183" xfId="1" applyFont="1" applyFill="1" applyBorder="1" applyAlignment="1" applyProtection="1">
      <protection locked="0"/>
    </xf>
    <xf numFmtId="0" fontId="13" fillId="2" borderId="145" xfId="1" applyFont="1" applyFill="1" applyBorder="1" applyAlignment="1" applyProtection="1">
      <protection locked="0"/>
    </xf>
    <xf numFmtId="0" fontId="14" fillId="2" borderId="74" xfId="0" applyFont="1" applyFill="1" applyBorder="1" applyAlignment="1" applyProtection="1">
      <alignment vertical="top"/>
      <protection locked="0"/>
    </xf>
    <xf numFmtId="0" fontId="14" fillId="2" borderId="57" xfId="0" applyFont="1" applyFill="1" applyBorder="1" applyAlignment="1" applyProtection="1">
      <alignment vertical="top"/>
      <protection locked="0"/>
    </xf>
    <xf numFmtId="4" fontId="18" fillId="3" borderId="36" xfId="0" applyNumberFormat="1" applyFont="1" applyFill="1" applyBorder="1" applyAlignment="1" applyProtection="1">
      <alignment horizontal="right"/>
    </xf>
    <xf numFmtId="49" fontId="15" fillId="5" borderId="184" xfId="0" applyNumberFormat="1" applyFont="1" applyFill="1" applyBorder="1" applyAlignment="1" applyProtection="1">
      <alignment horizontal="left" vertical="top"/>
    </xf>
    <xf numFmtId="49" fontId="15" fillId="5" borderId="187" xfId="0" applyNumberFormat="1" applyFont="1" applyFill="1" applyBorder="1" applyAlignment="1" applyProtection="1">
      <alignment horizontal="center" vertical="top"/>
    </xf>
    <xf numFmtId="49" fontId="15" fillId="5" borderId="187" xfId="0" applyNumberFormat="1" applyFont="1" applyFill="1" applyBorder="1" applyAlignment="1" applyProtection="1">
      <alignment horizontal="right" vertical="top"/>
    </xf>
    <xf numFmtId="49" fontId="15" fillId="5" borderId="188" xfId="0" applyNumberFormat="1" applyFont="1" applyFill="1" applyBorder="1" applyAlignment="1" applyProtection="1">
      <alignment horizontal="right" vertical="top"/>
    </xf>
    <xf numFmtId="0" fontId="14" fillId="2" borderId="101" xfId="1" applyFont="1" applyFill="1" applyBorder="1" applyAlignment="1" applyProtection="1">
      <protection locked="0"/>
    </xf>
    <xf numFmtId="0" fontId="12" fillId="2" borderId="57" xfId="1" applyFont="1" applyFill="1" applyBorder="1" applyProtection="1">
      <protection locked="0"/>
    </xf>
    <xf numFmtId="0" fontId="7" fillId="3" borderId="92" xfId="1" applyFont="1" applyFill="1" applyBorder="1" applyAlignment="1" applyProtection="1">
      <alignment vertical="top"/>
      <protection locked="0"/>
    </xf>
    <xf numFmtId="2" fontId="38" fillId="3" borderId="92" xfId="1" applyNumberFormat="1" applyFont="1" applyFill="1" applyBorder="1" applyAlignment="1" applyProtection="1">
      <alignment vertical="top"/>
    </xf>
    <xf numFmtId="49" fontId="29" fillId="21" borderId="184" xfId="1" applyNumberFormat="1" applyFont="1" applyFill="1" applyBorder="1" applyAlignment="1" applyProtection="1">
      <alignment horizontal="left" vertical="top"/>
    </xf>
    <xf numFmtId="49" fontId="29" fillId="21" borderId="187" xfId="1" applyNumberFormat="1" applyFont="1" applyFill="1" applyBorder="1" applyAlignment="1" applyProtection="1">
      <alignment horizontal="center" vertical="top"/>
    </xf>
    <xf numFmtId="49" fontId="29" fillId="21" borderId="187" xfId="1" applyNumberFormat="1" applyFont="1" applyFill="1" applyBorder="1" applyAlignment="1" applyProtection="1">
      <alignment horizontal="right" vertical="top"/>
    </xf>
    <xf numFmtId="49" fontId="29" fillId="21" borderId="188" xfId="1" applyNumberFormat="1" applyFont="1" applyFill="1" applyBorder="1" applyAlignment="1" applyProtection="1">
      <alignment horizontal="right" vertical="top"/>
    </xf>
    <xf numFmtId="49" fontId="29" fillId="13" borderId="187" xfId="1" applyNumberFormat="1" applyFont="1" applyFill="1" applyBorder="1" applyAlignment="1" applyProtection="1">
      <alignment horizontal="center" vertical="top"/>
    </xf>
    <xf numFmtId="49" fontId="29" fillId="13" borderId="187" xfId="1" applyNumberFormat="1" applyFont="1" applyFill="1" applyBorder="1" applyAlignment="1" applyProtection="1">
      <alignment horizontal="right" vertical="top"/>
    </xf>
    <xf numFmtId="0" fontId="1" fillId="0" borderId="57" xfId="3" applyNumberFormat="1" applyFont="1" applyBorder="1" applyAlignment="1" applyProtection="1"/>
    <xf numFmtId="49" fontId="15" fillId="17" borderId="184" xfId="0" applyNumberFormat="1" applyFont="1" applyFill="1" applyBorder="1" applyAlignment="1" applyProtection="1">
      <alignment horizontal="left" vertical="top"/>
    </xf>
    <xf numFmtId="49" fontId="15" fillId="8" borderId="187" xfId="0" applyNumberFormat="1" applyFont="1" applyFill="1" applyBorder="1" applyAlignment="1" applyProtection="1">
      <alignment horizontal="center" vertical="top"/>
    </xf>
    <xf numFmtId="49" fontId="15" fillId="8" borderId="187" xfId="0" applyNumberFormat="1" applyFont="1" applyFill="1" applyBorder="1" applyAlignment="1" applyProtection="1">
      <alignment horizontal="right" vertical="top"/>
    </xf>
    <xf numFmtId="49" fontId="15" fillId="8" borderId="188" xfId="0" applyNumberFormat="1" applyFont="1" applyFill="1" applyBorder="1" applyAlignment="1" applyProtection="1">
      <alignment horizontal="right" vertical="top"/>
    </xf>
    <xf numFmtId="0" fontId="33" fillId="3" borderId="44" xfId="1" applyNumberFormat="1" applyFont="1" applyFill="1" applyBorder="1" applyAlignment="1" applyProtection="1">
      <alignment vertical="top"/>
    </xf>
    <xf numFmtId="0" fontId="7" fillId="3" borderId="225" xfId="1" applyNumberFormat="1" applyFont="1" applyFill="1" applyBorder="1" applyAlignment="1" applyProtection="1">
      <alignment vertical="top"/>
      <protection locked="0"/>
    </xf>
    <xf numFmtId="0" fontId="51" fillId="3" borderId="176" xfId="1" applyNumberFormat="1" applyFont="1" applyFill="1" applyBorder="1" applyAlignment="1" applyProtection="1">
      <alignment horizontal="left" vertical="top"/>
    </xf>
    <xf numFmtId="0" fontId="18" fillId="3" borderId="226" xfId="1" applyNumberFormat="1" applyFont="1" applyFill="1" applyBorder="1" applyAlignment="1" applyProtection="1">
      <alignment horizontal="right" vertical="top"/>
      <protection locked="0"/>
    </xf>
    <xf numFmtId="0" fontId="33" fillId="3" borderId="228" xfId="1" applyNumberFormat="1" applyFont="1" applyFill="1" applyBorder="1" applyAlignment="1" applyProtection="1">
      <alignment vertical="top"/>
    </xf>
    <xf numFmtId="0" fontId="33" fillId="3" borderId="229" xfId="1" applyNumberFormat="1" applyFont="1" applyFill="1" applyBorder="1" applyAlignment="1" applyProtection="1">
      <alignment vertical="top"/>
    </xf>
    <xf numFmtId="0" fontId="18" fillId="3" borderId="231" xfId="1" applyNumberFormat="1" applyFont="1" applyFill="1" applyBorder="1" applyAlignment="1" applyProtection="1">
      <alignment horizontal="right" vertical="top"/>
      <protection locked="0"/>
    </xf>
    <xf numFmtId="0" fontId="51" fillId="3" borderId="230" xfId="1" applyNumberFormat="1" applyFont="1" applyFill="1" applyBorder="1" applyAlignment="1" applyProtection="1">
      <alignment horizontal="left" vertical="top"/>
    </xf>
    <xf numFmtId="0" fontId="18" fillId="3" borderId="232" xfId="1" applyNumberFormat="1" applyFont="1" applyFill="1" applyBorder="1" applyAlignment="1" applyProtection="1">
      <alignment horizontal="right" vertical="top"/>
      <protection locked="0"/>
    </xf>
    <xf numFmtId="0" fontId="33" fillId="3" borderId="25" xfId="1" applyNumberFormat="1" applyFont="1" applyFill="1" applyBorder="1" applyAlignment="1" applyProtection="1">
      <alignment vertical="top"/>
    </xf>
    <xf numFmtId="0" fontId="7" fillId="3" borderId="233" xfId="1" applyNumberFormat="1" applyFont="1" applyFill="1" applyBorder="1" applyAlignment="1" applyProtection="1">
      <alignment vertical="top"/>
      <protection locked="0"/>
    </xf>
    <xf numFmtId="0" fontId="17" fillId="3" borderId="44" xfId="3" applyNumberFormat="1" applyFont="1" applyFill="1" applyBorder="1" applyAlignment="1" applyProtection="1">
      <alignment horizontal="right" vertical="top"/>
    </xf>
    <xf numFmtId="0" fontId="17" fillId="3" borderId="225" xfId="3" applyNumberFormat="1" applyFont="1" applyFill="1" applyBorder="1" applyAlignment="1" applyProtection="1">
      <alignment horizontal="right" vertical="top"/>
      <protection locked="0"/>
    </xf>
    <xf numFmtId="0" fontId="18" fillId="3" borderId="227" xfId="3" applyNumberFormat="1" applyFont="1" applyFill="1" applyBorder="1" applyAlignment="1" applyProtection="1">
      <alignment horizontal="right" vertical="top"/>
      <protection locked="0"/>
    </xf>
    <xf numFmtId="0" fontId="17" fillId="3" borderId="234" xfId="3" applyNumberFormat="1" applyFont="1" applyFill="1" applyBorder="1" applyAlignment="1" applyProtection="1">
      <alignment horizontal="right" vertical="top"/>
      <protection locked="0"/>
    </xf>
    <xf numFmtId="0" fontId="18" fillId="3" borderId="226" xfId="3" applyNumberFormat="1" applyFont="1" applyFill="1" applyBorder="1" applyAlignment="1" applyProtection="1">
      <alignment horizontal="right" vertical="top"/>
      <protection locked="0"/>
    </xf>
    <xf numFmtId="0" fontId="1" fillId="0" borderId="176" xfId="3" applyNumberFormat="1" applyFont="1" applyBorder="1" applyAlignment="1" applyProtection="1"/>
    <xf numFmtId="0" fontId="17" fillId="3" borderId="229" xfId="3" applyNumberFormat="1" applyFont="1" applyFill="1" applyBorder="1" applyAlignment="1" applyProtection="1">
      <alignment horizontal="right" vertical="top"/>
    </xf>
    <xf numFmtId="0" fontId="18" fillId="3" borderId="231" xfId="3" applyNumberFormat="1" applyFont="1" applyFill="1" applyBorder="1" applyAlignment="1" applyProtection="1">
      <alignment horizontal="right" vertical="top"/>
      <protection locked="0"/>
    </xf>
    <xf numFmtId="0" fontId="1" fillId="0" borderId="230" xfId="3" applyNumberFormat="1" applyFont="1" applyBorder="1" applyAlignment="1" applyProtection="1"/>
    <xf numFmtId="0" fontId="17" fillId="3" borderId="228" xfId="3" applyNumberFormat="1" applyFont="1" applyFill="1" applyBorder="1" applyAlignment="1" applyProtection="1">
      <alignment horizontal="right" vertical="top"/>
    </xf>
    <xf numFmtId="0" fontId="17" fillId="3" borderId="235" xfId="3" applyNumberFormat="1" applyFont="1" applyFill="1" applyBorder="1" applyAlignment="1" applyProtection="1">
      <alignment horizontal="right" vertical="top"/>
    </xf>
    <xf numFmtId="0" fontId="17" fillId="3" borderId="236" xfId="3" applyNumberFormat="1" applyFont="1" applyFill="1" applyBorder="1" applyAlignment="1" applyProtection="1">
      <alignment horizontal="right" vertical="top"/>
      <protection locked="0"/>
    </xf>
    <xf numFmtId="0" fontId="36" fillId="0" borderId="229" xfId="1" applyNumberFormat="1" applyFont="1" applyFill="1" applyBorder="1" applyProtection="1"/>
    <xf numFmtId="0" fontId="9" fillId="0" borderId="234" xfId="1" applyNumberFormat="1" applyFont="1" applyFill="1" applyBorder="1" applyAlignment="1" applyProtection="1">
      <alignment vertical="top"/>
      <protection locked="0"/>
    </xf>
    <xf numFmtId="0" fontId="18" fillId="3" borderId="232" xfId="3" applyNumberFormat="1" applyFont="1" applyFill="1" applyBorder="1" applyAlignment="1" applyProtection="1">
      <alignment horizontal="right" vertical="top"/>
      <protection locked="0"/>
    </xf>
    <xf numFmtId="0" fontId="9" fillId="0" borderId="233" xfId="1" applyNumberFormat="1" applyFont="1" applyFill="1" applyBorder="1" applyAlignment="1" applyProtection="1">
      <alignment vertical="top"/>
      <protection locked="0"/>
    </xf>
    <xf numFmtId="0" fontId="36" fillId="0" borderId="228" xfId="1" applyNumberFormat="1" applyFont="1" applyFill="1" applyBorder="1" applyProtection="1"/>
    <xf numFmtId="49" fontId="29" fillId="13" borderId="238" xfId="1" applyNumberFormat="1" applyFont="1" applyFill="1" applyBorder="1" applyAlignment="1" applyProtection="1">
      <alignment horizontal="left" vertical="top"/>
    </xf>
    <xf numFmtId="49" fontId="29" fillId="13" borderId="239" xfId="1" applyNumberFormat="1" applyFont="1" applyFill="1" applyBorder="1" applyAlignment="1" applyProtection="1">
      <alignment horizontal="right" vertical="top"/>
    </xf>
    <xf numFmtId="49" fontId="34" fillId="0" borderId="101" xfId="1" applyNumberFormat="1" applyFont="1" applyFill="1" applyBorder="1" applyAlignment="1" applyProtection="1">
      <alignment wrapText="1"/>
    </xf>
    <xf numFmtId="49" fontId="34" fillId="0" borderId="240" xfId="1" applyNumberFormat="1" applyFont="1" applyFill="1" applyBorder="1" applyAlignment="1" applyProtection="1">
      <alignment wrapText="1"/>
    </xf>
    <xf numFmtId="4" fontId="9" fillId="0" borderId="241" xfId="1" applyNumberFormat="1" applyFont="1" applyFill="1" applyBorder="1" applyProtection="1"/>
    <xf numFmtId="0" fontId="9" fillId="0" borderId="114" xfId="1" applyNumberFormat="1" applyFont="1" applyFill="1" applyBorder="1" applyProtection="1"/>
    <xf numFmtId="49" fontId="34" fillId="0" borderId="243" xfId="1" applyNumberFormat="1" applyFont="1" applyFill="1" applyBorder="1" applyAlignment="1" applyProtection="1">
      <alignment wrapText="1"/>
    </xf>
    <xf numFmtId="0" fontId="28" fillId="7" borderId="114" xfId="3" applyNumberFormat="1" applyFont="1" applyFill="1" applyBorder="1" applyAlignment="1" applyProtection="1">
      <alignment horizontal="right" vertical="top"/>
    </xf>
    <xf numFmtId="0" fontId="33" fillId="3" borderId="244" xfId="1" applyNumberFormat="1" applyFont="1" applyFill="1" applyBorder="1" applyAlignment="1" applyProtection="1">
      <alignment vertical="top"/>
    </xf>
    <xf numFmtId="0" fontId="9" fillId="0" borderId="244" xfId="1" applyNumberFormat="1" applyFont="1" applyFill="1" applyBorder="1" applyProtection="1"/>
    <xf numFmtId="49" fontId="34" fillId="0" borderId="245" xfId="1" applyNumberFormat="1" applyFont="1" applyFill="1" applyBorder="1" applyAlignment="1" applyProtection="1">
      <alignment wrapText="1"/>
    </xf>
    <xf numFmtId="49" fontId="34" fillId="0" borderId="118" xfId="1" applyNumberFormat="1" applyFont="1" applyFill="1" applyBorder="1" applyAlignment="1" applyProtection="1">
      <alignment wrapText="1"/>
    </xf>
    <xf numFmtId="49" fontId="34" fillId="0" borderId="246" xfId="1" applyNumberFormat="1" applyFont="1" applyFill="1" applyBorder="1" applyAlignment="1" applyProtection="1">
      <alignment wrapText="1"/>
    </xf>
    <xf numFmtId="0" fontId="33" fillId="3" borderId="247" xfId="1" applyNumberFormat="1" applyFont="1" applyFill="1" applyBorder="1" applyAlignment="1" applyProtection="1">
      <alignment vertical="top"/>
    </xf>
    <xf numFmtId="49" fontId="34" fillId="0" borderId="249" xfId="1" applyNumberFormat="1" applyFont="1" applyFill="1" applyBorder="1" applyAlignment="1" applyProtection="1">
      <alignment wrapText="1"/>
    </xf>
    <xf numFmtId="0" fontId="9" fillId="0" borderId="250" xfId="1" applyNumberFormat="1" applyFont="1" applyFill="1" applyBorder="1" applyProtection="1"/>
    <xf numFmtId="0" fontId="18" fillId="3" borderId="244" xfId="3" applyNumberFormat="1" applyFont="1" applyFill="1" applyBorder="1" applyAlignment="1" applyProtection="1">
      <alignment horizontal="right"/>
    </xf>
    <xf numFmtId="0" fontId="18" fillId="3" borderId="112" xfId="3" applyNumberFormat="1" applyFont="1" applyFill="1" applyBorder="1" applyAlignment="1" applyProtection="1">
      <alignment horizontal="right"/>
    </xf>
    <xf numFmtId="0" fontId="28" fillId="7" borderId="251" xfId="3" applyNumberFormat="1" applyFont="1" applyFill="1" applyBorder="1" applyAlignment="1" applyProtection="1">
      <alignment horizontal="right" vertical="top"/>
    </xf>
    <xf numFmtId="0" fontId="18" fillId="3" borderId="252" xfId="3" applyNumberFormat="1" applyFont="1" applyFill="1" applyBorder="1" applyAlignment="1" applyProtection="1">
      <alignment horizontal="right"/>
    </xf>
    <xf numFmtId="0" fontId="18" fillId="3" borderId="174" xfId="3" applyNumberFormat="1" applyFont="1" applyFill="1" applyBorder="1" applyAlignment="1" applyProtection="1">
      <alignment horizontal="right"/>
    </xf>
    <xf numFmtId="49" fontId="34" fillId="0" borderId="253" xfId="1" applyNumberFormat="1" applyFont="1" applyFill="1" applyBorder="1" applyAlignment="1" applyProtection="1">
      <alignment wrapText="1"/>
    </xf>
    <xf numFmtId="0" fontId="9" fillId="0" borderId="241" xfId="1" applyNumberFormat="1" applyFont="1" applyFill="1" applyBorder="1" applyProtection="1"/>
    <xf numFmtId="0" fontId="9" fillId="0" borderId="112" xfId="1" applyNumberFormat="1" applyFont="1" applyFill="1" applyBorder="1" applyProtection="1"/>
    <xf numFmtId="49" fontId="34" fillId="0" borderId="256" xfId="1" applyNumberFormat="1" applyFont="1" applyFill="1" applyBorder="1" applyAlignment="1" applyProtection="1">
      <alignment wrapText="1"/>
    </xf>
    <xf numFmtId="4" fontId="17" fillId="25" borderId="257" xfId="3" applyNumberFormat="1" applyFont="1" applyFill="1" applyBorder="1" applyAlignment="1" applyProtection="1">
      <alignment horizontal="right"/>
    </xf>
    <xf numFmtId="4" fontId="17" fillId="25" borderId="102" xfId="3" applyNumberFormat="1" applyFont="1" applyFill="1" applyBorder="1" applyAlignment="1" applyProtection="1">
      <alignment horizontal="right"/>
    </xf>
    <xf numFmtId="4" fontId="17" fillId="24" borderId="102" xfId="3" applyNumberFormat="1" applyFont="1" applyFill="1" applyBorder="1" applyAlignment="1" applyProtection="1">
      <alignment horizontal="right"/>
    </xf>
    <xf numFmtId="4" fontId="17" fillId="23" borderId="102" xfId="3" applyNumberFormat="1" applyFont="1" applyFill="1" applyBorder="1" applyAlignment="1" applyProtection="1">
      <alignment horizontal="right"/>
    </xf>
    <xf numFmtId="4" fontId="17" fillId="23" borderId="258" xfId="3" applyNumberFormat="1" applyFont="1" applyFill="1" applyBorder="1" applyAlignment="1" applyProtection="1">
      <alignment horizontal="right"/>
    </xf>
    <xf numFmtId="49" fontId="34" fillId="0" borderId="101" xfId="1" applyNumberFormat="1" applyFont="1" applyFill="1" applyBorder="1" applyAlignment="1" applyProtection="1">
      <alignment wrapText="1"/>
      <protection locked="0"/>
    </xf>
    <xf numFmtId="4" fontId="9" fillId="0" borderId="116" xfId="1" applyNumberFormat="1" applyFont="1" applyFill="1" applyBorder="1" applyProtection="1">
      <protection locked="0"/>
    </xf>
    <xf numFmtId="0" fontId="9" fillId="0" borderId="248" xfId="1" applyNumberFormat="1" applyFont="1" applyFill="1" applyBorder="1" applyProtection="1">
      <protection locked="0"/>
    </xf>
    <xf numFmtId="0" fontId="33" fillId="3" borderId="159" xfId="1" applyNumberFormat="1" applyFont="1" applyFill="1" applyBorder="1" applyAlignment="1" applyProtection="1">
      <alignment vertical="top"/>
      <protection locked="0"/>
    </xf>
    <xf numFmtId="0" fontId="33" fillId="3" borderId="172" xfId="1" applyNumberFormat="1" applyFont="1" applyFill="1" applyBorder="1" applyAlignment="1" applyProtection="1">
      <alignment vertical="top"/>
      <protection locked="0"/>
    </xf>
    <xf numFmtId="49" fontId="34" fillId="0" borderId="254" xfId="1" applyNumberFormat="1" applyFont="1" applyFill="1" applyBorder="1" applyAlignment="1" applyProtection="1">
      <alignment wrapText="1"/>
      <protection locked="0"/>
    </xf>
    <xf numFmtId="0" fontId="9" fillId="0" borderId="255" xfId="1" applyNumberFormat="1" applyFont="1" applyFill="1" applyBorder="1" applyProtection="1">
      <protection locked="0"/>
    </xf>
    <xf numFmtId="0" fontId="7" fillId="3" borderId="126" xfId="1" applyFont="1" applyFill="1" applyBorder="1" applyAlignment="1" applyProtection="1">
      <alignment horizontal="left" vertical="top"/>
      <protection locked="0"/>
    </xf>
    <xf numFmtId="0" fontId="7" fillId="3" borderId="127" xfId="1" applyFont="1" applyFill="1" applyBorder="1" applyAlignment="1" applyProtection="1">
      <alignment horizontal="left" vertical="top"/>
      <protection locked="0"/>
    </xf>
    <xf numFmtId="0" fontId="7" fillId="3" borderId="109" xfId="1" applyFont="1" applyFill="1" applyBorder="1" applyAlignment="1" applyProtection="1">
      <alignment horizontal="left" vertical="top"/>
      <protection locked="0"/>
    </xf>
    <xf numFmtId="0" fontId="7" fillId="3" borderId="59" xfId="1" applyFont="1" applyFill="1" applyBorder="1" applyAlignment="1" applyProtection="1">
      <alignment horizontal="left" vertical="top"/>
      <protection locked="0"/>
    </xf>
    <xf numFmtId="0" fontId="1" fillId="0" borderId="242" xfId="3" applyBorder="1" applyProtection="1"/>
    <xf numFmtId="0" fontId="1" fillId="0" borderId="101" xfId="3" applyBorder="1" applyProtection="1"/>
    <xf numFmtId="0" fontId="1" fillId="0" borderId="242" xfId="3" applyBorder="1" applyAlignment="1" applyProtection="1">
      <alignment vertical="center" wrapText="1"/>
    </xf>
    <xf numFmtId="0" fontId="1" fillId="2" borderId="146" xfId="1" applyFont="1" applyFill="1" applyBorder="1" applyProtection="1">
      <protection locked="0"/>
    </xf>
    <xf numFmtId="0" fontId="44" fillId="11" borderId="151" xfId="1" applyFont="1" applyFill="1" applyBorder="1" applyAlignment="1" applyProtection="1">
      <alignment horizontal="center" vertical="center" wrapText="1"/>
    </xf>
    <xf numFmtId="0" fontId="37" fillId="0" borderId="150" xfId="1" applyFont="1" applyBorder="1" applyProtection="1"/>
    <xf numFmtId="0" fontId="37" fillId="0" borderId="148" xfId="1" applyFont="1" applyBorder="1" applyProtection="1"/>
    <xf numFmtId="0" fontId="37" fillId="0" borderId="189" xfId="1" applyFont="1" applyBorder="1" applyProtection="1"/>
    <xf numFmtId="0" fontId="37" fillId="0" borderId="59" xfId="1" applyFont="1" applyBorder="1" applyProtection="1"/>
    <xf numFmtId="0" fontId="37" fillId="0" borderId="190" xfId="1" applyFont="1" applyBorder="1" applyProtection="1"/>
    <xf numFmtId="0" fontId="7" fillId="2" borderId="191" xfId="1" applyFont="1" applyFill="1" applyBorder="1" applyAlignment="1" applyProtection="1">
      <alignment horizontal="center"/>
      <protection locked="0"/>
    </xf>
    <xf numFmtId="0" fontId="9" fillId="0" borderId="55" xfId="1" applyFont="1" applyBorder="1" applyProtection="1">
      <protection locked="0"/>
    </xf>
    <xf numFmtId="0" fontId="9" fillId="0" borderId="147" xfId="1" applyFont="1" applyBorder="1" applyProtection="1">
      <protection locked="0"/>
    </xf>
    <xf numFmtId="0" fontId="33" fillId="0" borderId="57" xfId="1" applyFont="1" applyBorder="1" applyAlignment="1" applyProtection="1">
      <protection locked="0"/>
    </xf>
    <xf numFmtId="0" fontId="7" fillId="2" borderId="4" xfId="1" applyFont="1" applyFill="1" applyBorder="1" applyAlignment="1" applyProtection="1">
      <alignment horizontal="left"/>
      <protection locked="0"/>
    </xf>
    <xf numFmtId="0" fontId="7" fillId="2" borderId="192" xfId="1" applyFont="1" applyFill="1" applyBorder="1" applyAlignment="1" applyProtection="1">
      <alignment horizontal="left"/>
      <protection locked="0"/>
    </xf>
    <xf numFmtId="0" fontId="19" fillId="2" borderId="5" xfId="1" applyFont="1" applyFill="1" applyBorder="1" applyAlignment="1" applyProtection="1">
      <alignment horizontal="left"/>
      <protection locked="0"/>
    </xf>
    <xf numFmtId="0" fontId="7" fillId="2" borderId="193" xfId="1" applyFont="1" applyFill="1" applyBorder="1" applyAlignment="1" applyProtection="1">
      <alignment horizontal="left"/>
      <protection locked="0"/>
    </xf>
    <xf numFmtId="0" fontId="7" fillId="2" borderId="5" xfId="1" applyFont="1" applyFill="1" applyBorder="1" applyAlignment="1" applyProtection="1">
      <alignment horizontal="left"/>
      <protection locked="0"/>
    </xf>
    <xf numFmtId="49" fontId="49" fillId="11" borderId="185" xfId="1" applyNumberFormat="1" applyFont="1" applyFill="1" applyBorder="1" applyAlignment="1" applyProtection="1">
      <alignment horizontal="left" vertical="top"/>
    </xf>
    <xf numFmtId="0" fontId="37" fillId="0" borderId="186" xfId="1" applyFont="1" applyBorder="1" applyProtection="1"/>
    <xf numFmtId="0" fontId="46" fillId="2" borderId="147" xfId="1" applyFont="1" applyFill="1" applyBorder="1" applyAlignment="1" applyProtection="1">
      <alignment vertical="top" wrapText="1"/>
    </xf>
    <xf numFmtId="0" fontId="33" fillId="0" borderId="57" xfId="1" applyFont="1" applyBorder="1" applyAlignment="1" applyProtection="1">
      <alignment wrapText="1"/>
    </xf>
    <xf numFmtId="0" fontId="37" fillId="0" borderId="147" xfId="1" applyFont="1" applyBorder="1" applyAlignment="1" applyProtection="1">
      <alignment wrapText="1"/>
    </xf>
    <xf numFmtId="0" fontId="14" fillId="2" borderId="147" xfId="1" applyFont="1" applyFill="1" applyBorder="1" applyAlignment="1" applyProtection="1">
      <protection locked="0"/>
    </xf>
    <xf numFmtId="0" fontId="9" fillId="0" borderId="57" xfId="1" applyFont="1" applyBorder="1" applyProtection="1">
      <protection locked="0"/>
    </xf>
    <xf numFmtId="49" fontId="52" fillId="2" borderId="27" xfId="1" applyNumberFormat="1" applyFont="1" applyFill="1" applyBorder="1" applyAlignment="1" applyProtection="1">
      <alignment horizontal="right" vertical="top"/>
    </xf>
    <xf numFmtId="0" fontId="37" fillId="0" borderId="37" xfId="1" applyFont="1" applyBorder="1" applyProtection="1"/>
    <xf numFmtId="49" fontId="52" fillId="2" borderId="74" xfId="1" applyNumberFormat="1" applyFont="1" applyFill="1" applyBorder="1" applyAlignment="1" applyProtection="1">
      <alignment horizontal="right" vertical="top"/>
    </xf>
    <xf numFmtId="0" fontId="37" fillId="0" borderId="75" xfId="1" applyFont="1" applyBorder="1" applyProtection="1"/>
    <xf numFmtId="49" fontId="52" fillId="2" borderId="29" xfId="1" applyNumberFormat="1" applyFont="1" applyFill="1" applyBorder="1" applyAlignment="1" applyProtection="1">
      <alignment horizontal="right" vertical="top"/>
    </xf>
    <xf numFmtId="0" fontId="37" fillId="0" borderId="20" xfId="1" applyFont="1" applyBorder="1" applyProtection="1"/>
    <xf numFmtId="0" fontId="54" fillId="0" borderId="147" xfId="1" applyFont="1" applyBorder="1" applyAlignment="1" applyProtection="1">
      <alignment horizontal="center" vertical="center" wrapText="1"/>
    </xf>
    <xf numFmtId="0" fontId="37" fillId="0" borderId="57" xfId="1" applyFont="1" applyBorder="1" applyProtection="1"/>
    <xf numFmtId="0" fontId="37" fillId="0" borderId="145" xfId="1" applyFont="1" applyBorder="1" applyProtection="1"/>
    <xf numFmtId="0" fontId="37" fillId="0" borderId="213" xfId="1" applyFont="1" applyBorder="1" applyProtection="1"/>
    <xf numFmtId="0" fontId="37" fillId="0" borderId="96" xfId="1" applyFont="1" applyBorder="1" applyProtection="1"/>
    <xf numFmtId="0" fontId="37" fillId="0" borderId="214" xfId="1" applyFont="1" applyBorder="1" applyProtection="1"/>
    <xf numFmtId="49" fontId="50" fillId="12" borderId="9" xfId="1" applyNumberFormat="1" applyFont="1" applyFill="1" applyBorder="1" applyAlignment="1" applyProtection="1">
      <alignment horizontal="center" vertical="top"/>
    </xf>
    <xf numFmtId="49" fontId="33" fillId="3" borderId="5" xfId="1" applyNumberFormat="1" applyFont="1" applyFill="1" applyBorder="1" applyProtection="1"/>
    <xf numFmtId="0" fontId="37" fillId="0" borderId="6" xfId="1" applyFont="1" applyBorder="1" applyProtection="1"/>
    <xf numFmtId="49" fontId="50" fillId="12" borderId="7" xfId="1" applyNumberFormat="1" applyFont="1" applyFill="1" applyBorder="1" applyAlignment="1" applyProtection="1">
      <alignment horizontal="center" vertical="top"/>
    </xf>
    <xf numFmtId="0" fontId="37" fillId="0" borderId="8" xfId="1" applyFont="1" applyBorder="1" applyProtection="1"/>
    <xf numFmtId="0" fontId="20" fillId="0" borderId="17" xfId="1" applyFont="1" applyBorder="1" applyAlignment="1" applyProtection="1"/>
    <xf numFmtId="0" fontId="37" fillId="0" borderId="17" xfId="1" applyFont="1" applyBorder="1" applyProtection="1"/>
    <xf numFmtId="0" fontId="37" fillId="0" borderId="18" xfId="1" applyFont="1" applyBorder="1" applyProtection="1"/>
    <xf numFmtId="0" fontId="51" fillId="0" borderId="191" xfId="1" applyFont="1" applyBorder="1" applyAlignment="1" applyProtection="1">
      <alignment horizontal="center" vertical="center" wrapText="1"/>
    </xf>
    <xf numFmtId="0" fontId="37" fillId="0" borderId="55" xfId="1" applyFont="1" applyBorder="1" applyProtection="1"/>
    <xf numFmtId="0" fontId="37" fillId="0" borderId="222" xfId="1" applyFont="1" applyBorder="1" applyProtection="1"/>
    <xf numFmtId="0" fontId="37" fillId="0" borderId="144" xfId="1" applyFont="1" applyBorder="1" applyProtection="1"/>
    <xf numFmtId="0" fontId="37" fillId="0" borderId="143" xfId="1" applyFont="1" applyBorder="1" applyProtection="1"/>
    <xf numFmtId="0" fontId="37" fillId="0" borderId="141" xfId="1" applyFont="1" applyBorder="1" applyProtection="1"/>
    <xf numFmtId="0" fontId="33" fillId="3" borderId="211" xfId="1" applyFont="1" applyFill="1" applyBorder="1" applyAlignment="1" applyProtection="1">
      <alignment horizontal="center" vertical="top"/>
    </xf>
    <xf numFmtId="0" fontId="33" fillId="3" borderId="99" xfId="1" applyFont="1" applyFill="1" applyBorder="1" applyAlignment="1" applyProtection="1">
      <alignment horizontal="center" vertical="top"/>
    </xf>
    <xf numFmtId="0" fontId="33" fillId="3" borderId="212" xfId="1" applyFont="1" applyFill="1" applyBorder="1" applyAlignment="1" applyProtection="1">
      <alignment horizontal="center" vertical="top"/>
    </xf>
    <xf numFmtId="0" fontId="55" fillId="11" borderId="191" xfId="1" applyFont="1" applyFill="1" applyBorder="1" applyAlignment="1" applyProtection="1">
      <alignment horizontal="center" vertical="top"/>
    </xf>
    <xf numFmtId="0" fontId="55" fillId="11" borderId="55" xfId="1" applyFont="1" applyFill="1" applyBorder="1" applyAlignment="1" applyProtection="1">
      <alignment horizontal="center" vertical="top"/>
    </xf>
    <xf numFmtId="0" fontId="55" fillId="11" borderId="56" xfId="1" applyFont="1" applyFill="1" applyBorder="1" applyAlignment="1" applyProtection="1">
      <alignment horizontal="center" vertical="top"/>
    </xf>
    <xf numFmtId="49" fontId="57" fillId="11" borderId="27" xfId="1" applyNumberFormat="1" applyFont="1" applyFill="1" applyBorder="1" applyAlignment="1" applyProtection="1">
      <alignment horizontal="center" vertical="center" wrapText="1"/>
    </xf>
    <xf numFmtId="0" fontId="37" fillId="0" borderId="29" xfId="1" applyFont="1" applyBorder="1" applyProtection="1"/>
    <xf numFmtId="0" fontId="55" fillId="11" borderId="224" xfId="1" applyFont="1" applyFill="1" applyBorder="1" applyAlignment="1" applyProtection="1">
      <alignment horizontal="center"/>
    </xf>
    <xf numFmtId="0" fontId="37" fillId="0" borderId="22" xfId="1" applyFont="1" applyBorder="1" applyProtection="1"/>
    <xf numFmtId="0" fontId="37" fillId="0" borderId="56" xfId="1" applyFont="1" applyBorder="1" applyProtection="1"/>
    <xf numFmtId="49" fontId="24" fillId="2" borderId="74" xfId="1" applyNumberFormat="1" applyFont="1" applyFill="1" applyBorder="1" applyAlignment="1" applyProtection="1">
      <alignment horizontal="right"/>
      <protection locked="0"/>
    </xf>
    <xf numFmtId="0" fontId="9" fillId="0" borderId="145" xfId="1" applyFont="1" applyBorder="1" applyProtection="1">
      <protection locked="0"/>
    </xf>
    <xf numFmtId="0" fontId="9" fillId="0" borderId="74" xfId="1" applyFont="1" applyBorder="1" applyProtection="1">
      <protection locked="0"/>
    </xf>
    <xf numFmtId="0" fontId="9" fillId="0" borderId="29" xfId="1" applyFont="1" applyBorder="1" applyProtection="1">
      <protection locked="0"/>
    </xf>
    <xf numFmtId="0" fontId="9" fillId="0" borderId="190" xfId="1" applyFont="1" applyBorder="1" applyProtection="1">
      <protection locked="0"/>
    </xf>
    <xf numFmtId="0" fontId="33" fillId="3" borderId="147" xfId="1" applyFont="1" applyFill="1" applyBorder="1" applyAlignment="1" applyProtection="1">
      <alignment horizontal="center" vertical="top"/>
    </xf>
    <xf numFmtId="0" fontId="33" fillId="0" borderId="57" xfId="1" applyFont="1" applyBorder="1" applyAlignment="1" applyProtection="1"/>
    <xf numFmtId="0" fontId="33" fillId="3" borderId="189" xfId="1" applyFont="1" applyFill="1" applyBorder="1" applyAlignment="1" applyProtection="1">
      <alignment horizontal="center" vertical="top"/>
    </xf>
    <xf numFmtId="0" fontId="58" fillId="0" borderId="147" xfId="1" applyFont="1" applyBorder="1" applyAlignment="1" applyProtection="1">
      <alignment horizontal="center" vertical="center" wrapText="1"/>
    </xf>
    <xf numFmtId="0" fontId="37" fillId="0" borderId="58" xfId="1" applyFont="1" applyBorder="1" applyProtection="1"/>
    <xf numFmtId="0" fontId="37" fillId="0" borderId="60" xfId="1" applyFont="1" applyBorder="1" applyProtection="1"/>
    <xf numFmtId="49" fontId="17" fillId="2" borderId="101" xfId="0" applyNumberFormat="1" applyFont="1" applyFill="1" applyBorder="1" applyAlignment="1" applyProtection="1">
      <alignment vertical="top"/>
    </xf>
    <xf numFmtId="49" fontId="17" fillId="2" borderId="57" xfId="0" applyNumberFormat="1" applyFont="1" applyFill="1" applyBorder="1" applyAlignment="1" applyProtection="1">
      <alignment vertical="top"/>
    </xf>
    <xf numFmtId="49" fontId="17" fillId="2" borderId="102" xfId="0" applyNumberFormat="1" applyFont="1" applyFill="1" applyBorder="1" applyAlignment="1" applyProtection="1">
      <alignment vertical="top"/>
    </xf>
    <xf numFmtId="49" fontId="17" fillId="2" borderId="95" xfId="0" applyNumberFormat="1" applyFont="1" applyFill="1" applyBorder="1" applyAlignment="1" applyProtection="1">
      <alignment vertical="top"/>
    </xf>
    <xf numFmtId="49" fontId="17" fillId="2" borderId="96" xfId="0" applyNumberFormat="1" applyFont="1" applyFill="1" applyBorder="1" applyAlignment="1" applyProtection="1">
      <alignment vertical="top"/>
    </xf>
    <xf numFmtId="49" fontId="17" fillId="2" borderId="97" xfId="0" applyNumberFormat="1" applyFont="1" applyFill="1" applyBorder="1" applyAlignment="1" applyProtection="1">
      <alignment vertical="top"/>
    </xf>
    <xf numFmtId="0" fontId="40" fillId="0" borderId="19" xfId="0" applyFont="1" applyBorder="1" applyAlignment="1" applyProtection="1"/>
    <xf numFmtId="0" fontId="40" fillId="0" borderId="23" xfId="0" applyFont="1" applyBorder="1" applyAlignment="1" applyProtection="1"/>
    <xf numFmtId="0" fontId="40" fillId="0" borderId="140" xfId="0" applyFont="1" applyBorder="1" applyAlignment="1" applyProtection="1"/>
    <xf numFmtId="49" fontId="17" fillId="2" borderId="98" xfId="0" applyNumberFormat="1" applyFont="1" applyFill="1" applyBorder="1" applyAlignment="1" applyProtection="1">
      <alignment vertical="top"/>
    </xf>
    <xf numFmtId="49" fontId="17" fillId="2" borderId="99" xfId="0" applyNumberFormat="1" applyFont="1" applyFill="1" applyBorder="1" applyAlignment="1" applyProtection="1">
      <alignment vertical="top"/>
    </xf>
    <xf numFmtId="49" fontId="17" fillId="2" borderId="100" xfId="0" applyNumberFormat="1" applyFont="1" applyFill="1" applyBorder="1" applyAlignment="1" applyProtection="1">
      <alignment vertical="top"/>
    </xf>
    <xf numFmtId="49" fontId="16" fillId="6" borderId="9" xfId="0" applyNumberFormat="1" applyFont="1" applyFill="1" applyBorder="1" applyAlignment="1" applyProtection="1">
      <alignment horizontal="center" vertical="top"/>
    </xf>
    <xf numFmtId="0" fontId="9" fillId="0" borderId="75" xfId="0" applyFont="1" applyBorder="1" applyProtection="1"/>
    <xf numFmtId="49" fontId="16" fillId="6" borderId="7" xfId="0" applyNumberFormat="1" applyFont="1" applyFill="1" applyBorder="1" applyAlignment="1" applyProtection="1">
      <alignment horizontal="center" vertical="top"/>
    </xf>
    <xf numFmtId="0" fontId="9" fillId="0" borderId="8" xfId="0" applyFont="1" applyBorder="1" applyProtection="1"/>
    <xf numFmtId="0" fontId="12" fillId="2" borderId="183" xfId="1" applyFont="1" applyFill="1" applyBorder="1" applyAlignment="1" applyProtection="1">
      <alignment horizontal="left"/>
      <protection locked="0"/>
    </xf>
    <xf numFmtId="0" fontId="12" fillId="2" borderId="145" xfId="1" applyFont="1" applyFill="1" applyBorder="1" applyAlignment="1" applyProtection="1">
      <alignment horizontal="left"/>
      <protection locked="0"/>
    </xf>
    <xf numFmtId="49" fontId="15" fillId="5" borderId="185" xfId="0" applyNumberFormat="1" applyFont="1" applyFill="1" applyBorder="1" applyAlignment="1" applyProtection="1">
      <alignment horizontal="left" vertical="top"/>
    </xf>
    <xf numFmtId="0" fontId="9" fillId="0" borderId="186" xfId="0" applyFont="1" applyBorder="1" applyProtection="1"/>
    <xf numFmtId="0" fontId="21" fillId="5" borderId="27" xfId="0" applyFont="1" applyFill="1" applyBorder="1" applyAlignment="1" applyProtection="1">
      <alignment horizontal="center" vertical="center" wrapText="1"/>
    </xf>
    <xf numFmtId="0" fontId="9" fillId="0" borderId="3" xfId="0" applyFont="1" applyBorder="1" applyProtection="1"/>
    <xf numFmtId="0" fontId="9" fillId="0" borderId="33" xfId="0" applyFont="1" applyBorder="1" applyProtection="1"/>
    <xf numFmtId="0" fontId="9" fillId="0" borderId="29" xfId="0" applyFont="1" applyBorder="1" applyProtection="1"/>
    <xf numFmtId="0" fontId="9" fillId="0" borderId="2" xfId="0" applyFont="1" applyBorder="1" applyProtection="1"/>
    <xf numFmtId="0" fontId="9" fillId="0" borderId="28" xfId="0" applyFont="1" applyBorder="1" applyProtection="1"/>
    <xf numFmtId="0" fontId="7" fillId="2" borderId="27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Protection="1">
      <protection locked="0"/>
    </xf>
    <xf numFmtId="0" fontId="9" fillId="0" borderId="31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23" fillId="2" borderId="177" xfId="1" applyFont="1" applyFill="1" applyBorder="1" applyAlignment="1" applyProtection="1">
      <alignment horizontal="center" vertical="center"/>
      <protection locked="0"/>
    </xf>
    <xf numFmtId="0" fontId="41" fillId="0" borderId="179" xfId="1" applyFont="1" applyBorder="1" applyProtection="1">
      <protection locked="0"/>
    </xf>
    <xf numFmtId="0" fontId="23" fillId="2" borderId="180" xfId="1" applyFont="1" applyFill="1" applyBorder="1" applyAlignment="1" applyProtection="1">
      <alignment horizontal="center" vertical="center"/>
      <protection locked="0"/>
    </xf>
    <xf numFmtId="0" fontId="41" fillId="0" borderId="194" xfId="1" applyFont="1" applyBorder="1" applyProtection="1">
      <protection locked="0"/>
    </xf>
    <xf numFmtId="0" fontId="12" fillId="2" borderId="181" xfId="1" applyFont="1" applyFill="1" applyBorder="1" applyAlignment="1" applyProtection="1">
      <alignment horizontal="left"/>
      <protection locked="0"/>
    </xf>
    <xf numFmtId="0" fontId="9" fillId="0" borderId="182" xfId="1" applyFont="1" applyBorder="1" applyProtection="1">
      <protection locked="0"/>
    </xf>
    <xf numFmtId="0" fontId="12" fillId="2" borderId="195" xfId="1" applyFont="1" applyFill="1" applyBorder="1" applyAlignment="1" applyProtection="1">
      <alignment horizontal="left"/>
      <protection locked="0"/>
    </xf>
    <xf numFmtId="0" fontId="27" fillId="2" borderId="31" xfId="0" applyFont="1" applyFill="1" applyBorder="1" applyAlignment="1" applyProtection="1">
      <alignment vertical="top" wrapText="1"/>
    </xf>
    <xf numFmtId="0" fontId="0" fillId="0" borderId="0" xfId="0" applyFont="1" applyAlignment="1" applyProtection="1">
      <alignment wrapText="1"/>
    </xf>
    <xf numFmtId="0" fontId="9" fillId="0" borderId="31" xfId="0" applyFont="1" applyBorder="1" applyAlignment="1" applyProtection="1">
      <alignment wrapText="1"/>
    </xf>
    <xf numFmtId="0" fontId="12" fillId="2" borderId="9" xfId="1" applyFont="1" applyFill="1" applyBorder="1" applyAlignment="1" applyProtection="1">
      <alignment horizontal="left"/>
      <protection locked="0"/>
    </xf>
    <xf numFmtId="0" fontId="9" fillId="0" borderId="146" xfId="1" applyFont="1" applyBorder="1" applyProtection="1">
      <protection locked="0"/>
    </xf>
    <xf numFmtId="0" fontId="13" fillId="2" borderId="183" xfId="1" applyFont="1" applyFill="1" applyBorder="1" applyAlignment="1" applyProtection="1">
      <protection locked="0"/>
    </xf>
    <xf numFmtId="0" fontId="13" fillId="2" borderId="145" xfId="1" applyFont="1" applyFill="1" applyBorder="1" applyAlignment="1" applyProtection="1">
      <protection locked="0"/>
    </xf>
    <xf numFmtId="0" fontId="7" fillId="3" borderId="98" xfId="1" applyFont="1" applyFill="1" applyBorder="1" applyAlignment="1" applyProtection="1">
      <alignment horizontal="center" vertical="top"/>
    </xf>
    <xf numFmtId="0" fontId="7" fillId="3" borderId="99" xfId="1" applyFont="1" applyFill="1" applyBorder="1" applyAlignment="1" applyProtection="1">
      <alignment horizontal="center" vertical="top"/>
    </xf>
    <xf numFmtId="0" fontId="7" fillId="3" borderId="100" xfId="1" applyFont="1" applyFill="1" applyBorder="1" applyAlignment="1" applyProtection="1">
      <alignment horizontal="center" vertical="top"/>
    </xf>
    <xf numFmtId="0" fontId="38" fillId="0" borderId="101" xfId="1" applyFont="1" applyBorder="1" applyAlignment="1" applyProtection="1">
      <alignment horizontal="center" vertical="center" wrapText="1"/>
    </xf>
    <xf numFmtId="0" fontId="9" fillId="0" borderId="57" xfId="1" applyFont="1" applyBorder="1" applyProtection="1"/>
    <xf numFmtId="0" fontId="9" fillId="0" borderId="102" xfId="1" applyFont="1" applyBorder="1" applyProtection="1"/>
    <xf numFmtId="0" fontId="9" fillId="0" borderId="95" xfId="1" applyFont="1" applyBorder="1" applyProtection="1"/>
    <xf numFmtId="0" fontId="9" fillId="0" borderId="96" xfId="1" applyFont="1" applyBorder="1" applyProtection="1"/>
    <xf numFmtId="0" fontId="9" fillId="0" borderId="97" xfId="1" applyFont="1" applyBorder="1" applyProtection="1"/>
    <xf numFmtId="0" fontId="21" fillId="15" borderId="93" xfId="1" applyFont="1" applyFill="1" applyBorder="1" applyAlignment="1" applyProtection="1">
      <alignment horizontal="center" vertical="top"/>
    </xf>
    <xf numFmtId="0" fontId="21" fillId="15" borderId="55" xfId="1" applyFont="1" applyFill="1" applyBorder="1" applyAlignment="1" applyProtection="1">
      <alignment horizontal="center" vertical="top"/>
    </xf>
    <xf numFmtId="0" fontId="21" fillId="15" borderId="56" xfId="1" applyFont="1" applyFill="1" applyBorder="1" applyAlignment="1" applyProtection="1">
      <alignment horizontal="center" vertical="top"/>
    </xf>
    <xf numFmtId="49" fontId="22" fillId="15" borderId="27" xfId="1" applyNumberFormat="1" applyFont="1" applyFill="1" applyBorder="1" applyAlignment="1" applyProtection="1">
      <alignment horizontal="center" vertical="center" wrapText="1"/>
    </xf>
    <xf numFmtId="0" fontId="9" fillId="16" borderId="94" xfId="1" applyFont="1" applyFill="1" applyBorder="1" applyProtection="1"/>
    <xf numFmtId="0" fontId="9" fillId="16" borderId="29" xfId="1" applyFont="1" applyFill="1" applyBorder="1" applyProtection="1"/>
    <xf numFmtId="0" fontId="9" fillId="16" borderId="110" xfId="1" applyFont="1" applyFill="1" applyBorder="1" applyProtection="1"/>
    <xf numFmtId="0" fontId="18" fillId="0" borderId="93" xfId="1" applyFont="1" applyBorder="1" applyAlignment="1" applyProtection="1">
      <alignment horizontal="center" vertical="center" wrapText="1"/>
    </xf>
    <xf numFmtId="0" fontId="9" fillId="0" borderId="55" xfId="1" applyFont="1" applyBorder="1" applyProtection="1"/>
    <xf numFmtId="0" fontId="9" fillId="0" borderId="94" xfId="1" applyFont="1" applyBorder="1" applyProtection="1"/>
    <xf numFmtId="0" fontId="21" fillId="15" borderId="117" xfId="1" applyFont="1" applyFill="1" applyBorder="1" applyAlignment="1" applyProtection="1">
      <alignment horizontal="center"/>
    </xf>
    <xf numFmtId="0" fontId="9" fillId="16" borderId="22" xfId="1" applyFont="1" applyFill="1" applyBorder="1" applyProtection="1"/>
    <xf numFmtId="0" fontId="9" fillId="16" borderId="56" xfId="1" applyFont="1" applyFill="1" applyBorder="1" applyProtection="1"/>
    <xf numFmtId="0" fontId="9" fillId="0" borderId="102" xfId="1" applyFont="1" applyBorder="1" applyProtection="1">
      <protection locked="0"/>
    </xf>
    <xf numFmtId="0" fontId="9" fillId="0" borderId="110" xfId="1" applyFont="1" applyBorder="1" applyProtection="1">
      <protection locked="0"/>
    </xf>
    <xf numFmtId="0" fontId="7" fillId="3" borderId="101" xfId="1" applyFont="1" applyFill="1" applyBorder="1" applyAlignment="1" applyProtection="1">
      <alignment horizontal="center" vertical="top"/>
    </xf>
    <xf numFmtId="0" fontId="7" fillId="3" borderId="109" xfId="1" applyFont="1" applyFill="1" applyBorder="1" applyAlignment="1" applyProtection="1">
      <alignment horizontal="center" vertical="top"/>
    </xf>
    <xf numFmtId="0" fontId="9" fillId="0" borderId="59" xfId="1" applyFont="1" applyBorder="1" applyProtection="1"/>
    <xf numFmtId="0" fontId="25" fillId="0" borderId="101" xfId="1" applyFont="1" applyBorder="1" applyAlignment="1" applyProtection="1">
      <alignment horizontal="center" vertical="center" wrapText="1"/>
    </xf>
    <xf numFmtId="0" fontId="9" fillId="0" borderId="58" xfId="1" applyFont="1" applyBorder="1" applyProtection="1"/>
    <xf numFmtId="0" fontId="9" fillId="0" borderId="109" xfId="1" applyFont="1" applyBorder="1" applyProtection="1"/>
    <xf numFmtId="0" fontId="9" fillId="0" borderId="60" xfId="1" applyFont="1" applyBorder="1" applyProtection="1"/>
    <xf numFmtId="49" fontId="17" fillId="2" borderId="74" xfId="0" applyNumberFormat="1" applyFont="1" applyFill="1" applyBorder="1" applyAlignment="1" applyProtection="1">
      <alignment horizontal="right" vertical="top"/>
    </xf>
    <xf numFmtId="49" fontId="17" fillId="2" borderId="75" xfId="0" applyNumberFormat="1" applyFont="1" applyFill="1" applyBorder="1" applyAlignment="1" applyProtection="1">
      <alignment horizontal="right" vertical="top"/>
    </xf>
    <xf numFmtId="0" fontId="9" fillId="0" borderId="74" xfId="0" applyFont="1" applyBorder="1" applyAlignment="1" applyProtection="1">
      <alignment wrapText="1"/>
    </xf>
    <xf numFmtId="0" fontId="9" fillId="0" borderId="57" xfId="0" applyFont="1" applyBorder="1" applyAlignment="1" applyProtection="1">
      <alignment wrapText="1"/>
    </xf>
    <xf numFmtId="0" fontId="21" fillId="17" borderId="27" xfId="0" applyFont="1" applyFill="1" applyBorder="1" applyAlignment="1" applyProtection="1">
      <alignment horizontal="center" vertical="center" wrapText="1"/>
    </xf>
    <xf numFmtId="0" fontId="9" fillId="18" borderId="3" xfId="0" applyFont="1" applyFill="1" applyBorder="1" applyProtection="1"/>
    <xf numFmtId="0" fontId="9" fillId="18" borderId="33" xfId="0" applyFont="1" applyFill="1" applyBorder="1" applyProtection="1"/>
    <xf numFmtId="0" fontId="9" fillId="18" borderId="62" xfId="0" applyFont="1" applyFill="1" applyBorder="1" applyProtection="1"/>
    <xf numFmtId="0" fontId="9" fillId="18" borderId="63" xfId="0" applyFont="1" applyFill="1" applyBorder="1" applyProtection="1"/>
    <xf numFmtId="0" fontId="9" fillId="18" borderId="64" xfId="0" applyFont="1" applyFill="1" applyBorder="1" applyProtection="1"/>
    <xf numFmtId="0" fontId="7" fillId="2" borderId="27" xfId="0" applyFont="1" applyFill="1" applyBorder="1" applyAlignment="1" applyProtection="1">
      <alignment horizontal="center"/>
      <protection locked="0"/>
    </xf>
    <xf numFmtId="49" fontId="17" fillId="2" borderId="29" xfId="0" applyNumberFormat="1" applyFont="1" applyFill="1" applyBorder="1" applyAlignment="1" applyProtection="1">
      <alignment horizontal="right" vertical="top"/>
    </xf>
    <xf numFmtId="49" fontId="17" fillId="2" borderId="20" xfId="0" applyNumberFormat="1" applyFont="1" applyFill="1" applyBorder="1" applyAlignment="1" applyProtection="1">
      <alignment horizontal="right" vertical="top"/>
    </xf>
    <xf numFmtId="49" fontId="17" fillId="2" borderId="27" xfId="0" applyNumberFormat="1" applyFont="1" applyFill="1" applyBorder="1" applyAlignment="1" applyProtection="1">
      <alignment horizontal="right" vertical="top"/>
    </xf>
    <xf numFmtId="49" fontId="17" fillId="2" borderId="37" xfId="0" applyNumberFormat="1" applyFont="1" applyFill="1" applyBorder="1" applyAlignment="1" applyProtection="1">
      <alignment horizontal="right" vertical="top"/>
    </xf>
    <xf numFmtId="49" fontId="15" fillId="8" borderId="185" xfId="0" applyNumberFormat="1" applyFont="1" applyFill="1" applyBorder="1" applyAlignment="1" applyProtection="1">
      <alignment horizontal="left" vertical="top"/>
    </xf>
    <xf numFmtId="49" fontId="16" fillId="9" borderId="9" xfId="0" applyNumberFormat="1" applyFont="1" applyFill="1" applyBorder="1" applyAlignment="1" applyProtection="1">
      <alignment horizontal="center" vertical="top"/>
    </xf>
    <xf numFmtId="0" fontId="9" fillId="0" borderId="10" xfId="0" applyFont="1" applyBorder="1" applyProtection="1"/>
    <xf numFmtId="49" fontId="16" fillId="9" borderId="7" xfId="0" applyNumberFormat="1" applyFont="1" applyFill="1" applyBorder="1" applyAlignment="1" applyProtection="1">
      <alignment horizontal="center" vertical="top"/>
    </xf>
    <xf numFmtId="0" fontId="20" fillId="0" borderId="0" xfId="0" applyFont="1" applyAlignment="1" applyProtection="1"/>
    <xf numFmtId="0" fontId="0" fillId="0" borderId="0" xfId="0" applyFont="1" applyAlignment="1" applyProtection="1"/>
    <xf numFmtId="0" fontId="9" fillId="0" borderId="54" xfId="0" applyFont="1" applyBorder="1" applyProtection="1"/>
    <xf numFmtId="0" fontId="20" fillId="0" borderId="17" xfId="0" applyFont="1" applyBorder="1" applyAlignment="1" applyProtection="1"/>
    <xf numFmtId="0" fontId="9" fillId="0" borderId="17" xfId="0" applyFont="1" applyBorder="1" applyProtection="1"/>
    <xf numFmtId="0" fontId="9" fillId="0" borderId="18" xfId="0" applyFont="1" applyBorder="1" applyProtection="1"/>
    <xf numFmtId="0" fontId="21" fillId="19" borderId="93" xfId="1" applyFont="1" applyFill="1" applyBorder="1" applyAlignment="1" applyProtection="1">
      <alignment horizontal="center" vertical="top"/>
    </xf>
    <xf numFmtId="0" fontId="21" fillId="19" borderId="55" xfId="1" applyFont="1" applyFill="1" applyBorder="1" applyAlignment="1" applyProtection="1">
      <alignment horizontal="center" vertical="top"/>
    </xf>
    <xf numFmtId="0" fontId="21" fillId="19" borderId="56" xfId="1" applyFont="1" applyFill="1" applyBorder="1" applyAlignment="1" applyProtection="1">
      <alignment horizontal="center" vertical="top"/>
    </xf>
    <xf numFmtId="49" fontId="22" fillId="19" borderId="27" xfId="1" applyNumberFormat="1" applyFont="1" applyFill="1" applyBorder="1" applyAlignment="1" applyProtection="1">
      <alignment horizontal="center" vertical="center" wrapText="1"/>
    </xf>
    <xf numFmtId="0" fontId="9" fillId="18" borderId="94" xfId="1" applyFont="1" applyFill="1" applyBorder="1" applyProtection="1"/>
    <xf numFmtId="0" fontId="9" fillId="18" borderId="29" xfId="1" applyFont="1" applyFill="1" applyBorder="1" applyProtection="1"/>
    <xf numFmtId="0" fontId="9" fillId="18" borderId="110" xfId="1" applyFont="1" applyFill="1" applyBorder="1" applyProtection="1"/>
    <xf numFmtId="0" fontId="21" fillId="19" borderId="117" xfId="1" applyFont="1" applyFill="1" applyBorder="1" applyAlignment="1" applyProtection="1">
      <alignment horizontal="center"/>
    </xf>
    <xf numFmtId="0" fontId="9" fillId="18" borderId="22" xfId="1" applyFont="1" applyFill="1" applyBorder="1" applyProtection="1"/>
    <xf numFmtId="0" fontId="9" fillId="18" borderId="56" xfId="1" applyFont="1" applyFill="1" applyBorder="1" applyProtection="1"/>
    <xf numFmtId="0" fontId="7" fillId="3" borderId="134" xfId="1" applyFont="1" applyFill="1" applyBorder="1" applyAlignment="1" applyProtection="1">
      <alignment horizontal="center" vertical="top"/>
    </xf>
    <xf numFmtId="0" fontId="33" fillId="0" borderId="135" xfId="1" applyFont="1" applyBorder="1" applyAlignment="1" applyProtection="1"/>
    <xf numFmtId="0" fontId="18" fillId="0" borderId="55" xfId="1" applyFont="1" applyBorder="1" applyAlignment="1" applyProtection="1">
      <alignment horizontal="center" vertical="center" wrapText="1"/>
    </xf>
    <xf numFmtId="0" fontId="18" fillId="0" borderId="94" xfId="1" applyFont="1" applyBorder="1" applyAlignment="1" applyProtection="1">
      <alignment horizontal="center" vertical="center" wrapText="1"/>
    </xf>
    <xf numFmtId="0" fontId="18" fillId="0" borderId="95" xfId="1" applyFont="1" applyBorder="1" applyAlignment="1" applyProtection="1">
      <alignment horizontal="center" vertical="center" wrapText="1"/>
    </xf>
    <xf numFmtId="0" fontId="18" fillId="0" borderId="96" xfId="1" applyFont="1" applyBorder="1" applyAlignment="1" applyProtection="1">
      <alignment horizontal="center" vertical="center" wrapText="1"/>
    </xf>
    <xf numFmtId="0" fontId="18" fillId="0" borderId="97" xfId="1" applyFont="1" applyBorder="1" applyAlignment="1" applyProtection="1">
      <alignment horizontal="center" vertical="center" wrapText="1"/>
    </xf>
    <xf numFmtId="49" fontId="17" fillId="23" borderId="144" xfId="3" applyNumberFormat="1" applyFont="1" applyFill="1" applyBorder="1" applyAlignment="1" applyProtection="1">
      <alignment vertical="top"/>
    </xf>
    <xf numFmtId="49" fontId="17" fillId="23" borderId="143" xfId="3" applyNumberFormat="1" applyFont="1" applyFill="1" applyBorder="1" applyAlignment="1" applyProtection="1">
      <alignment vertical="top"/>
    </xf>
    <xf numFmtId="49" fontId="17" fillId="23" borderId="142" xfId="3" applyNumberFormat="1" applyFont="1" applyFill="1" applyBorder="1" applyAlignment="1" applyProtection="1">
      <alignment vertical="top"/>
    </xf>
    <xf numFmtId="0" fontId="38" fillId="0" borderId="57" xfId="1" applyFont="1" applyBorder="1" applyAlignment="1" applyProtection="1">
      <alignment horizontal="center" vertical="center" wrapText="1"/>
    </xf>
    <xf numFmtId="0" fontId="38" fillId="0" borderId="102" xfId="1" applyFont="1" applyBorder="1" applyAlignment="1" applyProtection="1">
      <alignment horizontal="center" vertical="center" wrapText="1"/>
    </xf>
    <xf numFmtId="0" fontId="38" fillId="0" borderId="95" xfId="1" applyFont="1" applyBorder="1" applyAlignment="1" applyProtection="1">
      <alignment horizontal="center" vertical="center" wrapText="1"/>
    </xf>
    <xf numFmtId="0" fontId="38" fillId="0" borderId="96" xfId="1" applyFont="1" applyBorder="1" applyAlignment="1" applyProtection="1">
      <alignment horizontal="center" vertical="center" wrapText="1"/>
    </xf>
    <xf numFmtId="0" fontId="38" fillId="0" borderId="97" xfId="1" applyFont="1" applyBorder="1" applyAlignment="1" applyProtection="1">
      <alignment horizontal="center" vertical="center" wrapText="1"/>
    </xf>
    <xf numFmtId="0" fontId="21" fillId="13" borderId="93" xfId="2" applyFont="1" applyFill="1" applyBorder="1" applyAlignment="1" applyProtection="1">
      <alignment horizontal="center" vertical="top"/>
    </xf>
    <xf numFmtId="0" fontId="9" fillId="0" borderId="55" xfId="2" applyFont="1" applyBorder="1" applyProtection="1"/>
    <xf numFmtId="0" fontId="9" fillId="0" borderId="56" xfId="2" applyFont="1" applyBorder="1" applyProtection="1"/>
    <xf numFmtId="49" fontId="29" fillId="13" borderId="27" xfId="2" applyNumberFormat="1" applyFont="1" applyFill="1" applyBorder="1" applyAlignment="1" applyProtection="1">
      <alignment horizontal="center" vertical="center" wrapText="1"/>
    </xf>
    <xf numFmtId="0" fontId="9" fillId="0" borderId="94" xfId="2" applyFont="1" applyBorder="1" applyProtection="1"/>
    <xf numFmtId="0" fontId="9" fillId="0" borderId="29" xfId="2" applyFont="1" applyBorder="1" applyProtection="1"/>
    <xf numFmtId="0" fontId="9" fillId="0" borderId="110" xfId="2" applyFont="1" applyBorder="1" applyProtection="1"/>
    <xf numFmtId="0" fontId="21" fillId="13" borderId="117" xfId="2" applyFont="1" applyFill="1" applyBorder="1" applyAlignment="1" applyProtection="1">
      <alignment horizontal="center"/>
    </xf>
    <xf numFmtId="0" fontId="9" fillId="0" borderId="22" xfId="2" applyFont="1" applyBorder="1" applyProtection="1"/>
    <xf numFmtId="49" fontId="24" fillId="2" borderId="27" xfId="1" applyNumberFormat="1" applyFont="1" applyFill="1" applyBorder="1" applyAlignment="1" applyProtection="1">
      <alignment horizontal="right"/>
      <protection locked="0"/>
    </xf>
    <xf numFmtId="49" fontId="24" fillId="2" borderId="94" xfId="1" applyNumberFormat="1" applyFont="1" applyFill="1" applyBorder="1" applyAlignment="1" applyProtection="1">
      <alignment horizontal="right"/>
      <protection locked="0"/>
    </xf>
    <xf numFmtId="49" fontId="24" fillId="2" borderId="102" xfId="1" applyNumberFormat="1" applyFont="1" applyFill="1" applyBorder="1" applyAlignment="1" applyProtection="1">
      <alignment horizontal="right"/>
      <protection locked="0"/>
    </xf>
    <xf numFmtId="49" fontId="24" fillId="2" borderId="29" xfId="1" applyNumberFormat="1" applyFont="1" applyFill="1" applyBorder="1" applyAlignment="1" applyProtection="1">
      <alignment horizontal="right"/>
      <protection locked="0"/>
    </xf>
    <xf numFmtId="49" fontId="24" fillId="2" borderId="110" xfId="1" applyNumberFormat="1" applyFont="1" applyFill="1" applyBorder="1" applyAlignment="1" applyProtection="1">
      <alignment horizontal="right"/>
      <protection locked="0"/>
    </xf>
    <xf numFmtId="0" fontId="7" fillId="3" borderId="93" xfId="1" applyFont="1" applyFill="1" applyBorder="1" applyAlignment="1" applyProtection="1">
      <alignment horizontal="center" vertical="top"/>
    </xf>
    <xf numFmtId="0" fontId="7" fillId="3" borderId="55" xfId="1" applyFont="1" applyFill="1" applyBorder="1" applyAlignment="1" applyProtection="1">
      <alignment horizontal="center" vertical="top"/>
    </xf>
    <xf numFmtId="0" fontId="7" fillId="3" borderId="59" xfId="1" applyFont="1" applyFill="1" applyBorder="1" applyAlignment="1" applyProtection="1">
      <alignment horizontal="center" vertical="top"/>
    </xf>
    <xf numFmtId="0" fontId="25" fillId="0" borderId="93" xfId="1" applyFont="1" applyBorder="1" applyAlignment="1" applyProtection="1">
      <alignment horizontal="center" vertical="center" wrapText="1"/>
    </xf>
    <xf numFmtId="0" fontId="25" fillId="0" borderId="55" xfId="1" applyFont="1" applyBorder="1" applyAlignment="1" applyProtection="1">
      <alignment horizontal="center" vertical="center" wrapText="1"/>
    </xf>
    <xf numFmtId="0" fontId="25" fillId="0" borderId="58" xfId="1" applyFont="1" applyBorder="1" applyAlignment="1" applyProtection="1">
      <alignment horizontal="center" vertical="center" wrapText="1"/>
    </xf>
    <xf numFmtId="0" fontId="25" fillId="0" borderId="109" xfId="1" applyFont="1" applyBorder="1" applyAlignment="1" applyProtection="1">
      <alignment horizontal="center" vertical="center" wrapText="1"/>
    </xf>
    <xf numFmtId="0" fontId="25" fillId="0" borderId="59" xfId="1" applyFont="1" applyBorder="1" applyAlignment="1" applyProtection="1">
      <alignment horizontal="center" vertical="center" wrapText="1"/>
    </xf>
    <xf numFmtId="0" fontId="25" fillId="0" borderId="60" xfId="1" applyFont="1" applyBorder="1" applyAlignment="1" applyProtection="1">
      <alignment horizontal="center" vertical="center" wrapText="1"/>
    </xf>
    <xf numFmtId="49" fontId="17" fillId="24" borderId="147" xfId="3" applyNumberFormat="1" applyFont="1" applyFill="1" applyBorder="1" applyAlignment="1" applyProtection="1">
      <alignment vertical="top"/>
    </xf>
    <xf numFmtId="49" fontId="17" fillId="24" borderId="57" xfId="3" applyNumberFormat="1" applyFont="1" applyFill="1" applyBorder="1" applyAlignment="1" applyProtection="1">
      <alignment vertical="top"/>
    </xf>
    <xf numFmtId="49" fontId="17" fillId="24" borderId="146" xfId="3" applyNumberFormat="1" applyFont="1" applyFill="1" applyBorder="1" applyAlignment="1" applyProtection="1">
      <alignment vertical="top"/>
    </xf>
    <xf numFmtId="49" fontId="17" fillId="23" borderId="147" xfId="3" applyNumberFormat="1" applyFont="1" applyFill="1" applyBorder="1" applyAlignment="1" applyProtection="1">
      <alignment vertical="top"/>
    </xf>
    <xf numFmtId="49" fontId="17" fillId="23" borderId="57" xfId="3" applyNumberFormat="1" applyFont="1" applyFill="1" applyBorder="1" applyAlignment="1" applyProtection="1">
      <alignment vertical="top"/>
    </xf>
    <xf numFmtId="49" fontId="17" fillId="23" borderId="146" xfId="3" applyNumberFormat="1" applyFont="1" applyFill="1" applyBorder="1" applyAlignment="1" applyProtection="1">
      <alignment vertical="top"/>
    </xf>
    <xf numFmtId="49" fontId="60" fillId="25" borderId="147" xfId="3" applyNumberFormat="1" applyFont="1" applyFill="1" applyBorder="1" applyAlignment="1" applyProtection="1">
      <alignment vertical="top"/>
    </xf>
    <xf numFmtId="49" fontId="60" fillId="25" borderId="57" xfId="3" applyNumberFormat="1" applyFont="1" applyFill="1" applyBorder="1" applyAlignment="1" applyProtection="1">
      <alignment vertical="top"/>
    </xf>
    <xf numFmtId="49" fontId="60" fillId="25" borderId="146" xfId="3" applyNumberFormat="1" applyFont="1" applyFill="1" applyBorder="1" applyAlignment="1" applyProtection="1">
      <alignment vertical="top"/>
    </xf>
    <xf numFmtId="0" fontId="16" fillId="27" borderId="7" xfId="3" applyNumberFormat="1" applyFont="1" applyFill="1" applyBorder="1" applyAlignment="1" applyProtection="1">
      <alignment horizontal="center" vertical="top"/>
    </xf>
    <xf numFmtId="0" fontId="9" fillId="26" borderId="8" xfId="3" applyNumberFormat="1" applyFont="1" applyFill="1" applyBorder="1" applyProtection="1"/>
    <xf numFmtId="0" fontId="35" fillId="0" borderId="44" xfId="1" applyNumberFormat="1" applyFont="1" applyFill="1" applyBorder="1" applyAlignment="1" applyProtection="1"/>
    <xf numFmtId="0" fontId="35" fillId="0" borderId="6" xfId="1" applyNumberFormat="1" applyFont="1" applyFill="1" applyBorder="1" applyAlignment="1" applyProtection="1"/>
    <xf numFmtId="49" fontId="60" fillId="25" borderId="151" xfId="3" applyNumberFormat="1" applyFont="1" applyFill="1" applyBorder="1" applyAlignment="1" applyProtection="1">
      <alignment vertical="top"/>
    </xf>
    <xf numFmtId="49" fontId="60" fillId="25" borderId="150" xfId="3" applyNumberFormat="1" applyFont="1" applyFill="1" applyBorder="1" applyAlignment="1" applyProtection="1">
      <alignment vertical="top"/>
    </xf>
    <xf numFmtId="49" fontId="60" fillId="25" borderId="149" xfId="3" applyNumberFormat="1" applyFont="1" applyFill="1" applyBorder="1" applyAlignment="1" applyProtection="1">
      <alignment vertical="top"/>
    </xf>
    <xf numFmtId="0" fontId="16" fillId="6" borderId="7" xfId="3" applyNumberFormat="1" applyFont="1" applyFill="1" applyBorder="1" applyAlignment="1" applyProtection="1">
      <alignment horizontal="center" vertical="top"/>
    </xf>
    <xf numFmtId="0" fontId="9" fillId="0" borderId="8" xfId="3" applyNumberFormat="1" applyFont="1" applyBorder="1" applyProtection="1"/>
    <xf numFmtId="0" fontId="61" fillId="28" borderId="158" xfId="1" applyNumberFormat="1" applyFont="1" applyFill="1" applyBorder="1" applyAlignment="1" applyProtection="1">
      <alignment horizontal="center"/>
    </xf>
    <xf numFmtId="0" fontId="61" fillId="28" borderId="157" xfId="1" applyNumberFormat="1" applyFont="1" applyFill="1" applyBorder="1" applyAlignment="1" applyProtection="1">
      <alignment horizontal="center"/>
    </xf>
    <xf numFmtId="0" fontId="61" fillId="28" borderId="156" xfId="1" applyNumberFormat="1" applyFont="1" applyFill="1" applyBorder="1" applyAlignment="1" applyProtection="1">
      <alignment horizontal="center"/>
    </xf>
    <xf numFmtId="0" fontId="9" fillId="0" borderId="25" xfId="3" applyNumberFormat="1" applyFont="1" applyBorder="1" applyProtection="1"/>
    <xf numFmtId="0" fontId="35" fillId="0" borderId="5" xfId="1" applyNumberFormat="1" applyFont="1" applyFill="1" applyBorder="1" applyAlignment="1" applyProtection="1"/>
    <xf numFmtId="0" fontId="50" fillId="12" borderId="7" xfId="1" applyNumberFormat="1" applyFont="1" applyFill="1" applyBorder="1" applyAlignment="1" applyProtection="1">
      <alignment horizontal="center" vertical="top"/>
    </xf>
    <xf numFmtId="0" fontId="37" fillId="0" borderId="8" xfId="1" applyNumberFormat="1" applyFont="1" applyBorder="1" applyProtection="1"/>
    <xf numFmtId="0" fontId="61" fillId="29" borderId="170" xfId="1" applyNumberFormat="1" applyFont="1" applyFill="1" applyBorder="1" applyAlignment="1" applyProtection="1">
      <alignment horizontal="center"/>
    </xf>
    <xf numFmtId="0" fontId="61" fillId="29" borderId="171" xfId="1" applyNumberFormat="1" applyFont="1" applyFill="1" applyBorder="1" applyAlignment="1" applyProtection="1">
      <alignment horizontal="center"/>
    </xf>
    <xf numFmtId="0" fontId="61" fillId="29" borderId="169" xfId="1" applyNumberFormat="1" applyFont="1" applyFill="1" applyBorder="1" applyAlignment="1" applyProtection="1">
      <alignment horizontal="center"/>
    </xf>
    <xf numFmtId="0" fontId="16" fillId="6" borderId="170" xfId="3" applyNumberFormat="1" applyFont="1" applyFill="1" applyBorder="1" applyAlignment="1" applyProtection="1">
      <alignment horizontal="center" vertical="top"/>
    </xf>
    <xf numFmtId="0" fontId="9" fillId="0" borderId="169" xfId="3" applyNumberFormat="1" applyFont="1" applyBorder="1" applyProtection="1"/>
    <xf numFmtId="0" fontId="35" fillId="0" borderId="168" xfId="1" applyNumberFormat="1" applyFont="1" applyFill="1" applyBorder="1" applyAlignment="1" applyProtection="1"/>
    <xf numFmtId="0" fontId="35" fillId="0" borderId="167" xfId="1" applyNumberFormat="1" applyFont="1" applyFill="1" applyBorder="1" applyAlignment="1" applyProtection="1"/>
    <xf numFmtId="0" fontId="50" fillId="31" borderId="7" xfId="1" applyNumberFormat="1" applyFont="1" applyFill="1" applyBorder="1" applyAlignment="1" applyProtection="1">
      <alignment horizontal="center" vertical="top"/>
    </xf>
    <xf numFmtId="0" fontId="37" fillId="30" borderId="8" xfId="1" applyNumberFormat="1" applyFont="1" applyFill="1" applyBorder="1" applyProtection="1"/>
    <xf numFmtId="0" fontId="12" fillId="2" borderId="102" xfId="1" applyFont="1" applyFill="1" applyBorder="1" applyAlignment="1" applyProtection="1">
      <alignment horizontal="left"/>
      <protection locked="0"/>
    </xf>
    <xf numFmtId="49" fontId="29" fillId="13" borderId="185" xfId="1" applyNumberFormat="1" applyFont="1" applyFill="1" applyBorder="1" applyAlignment="1" applyProtection="1">
      <alignment horizontal="left" vertical="top"/>
    </xf>
    <xf numFmtId="0" fontId="9" fillId="0" borderId="186" xfId="1" applyFont="1" applyBorder="1" applyProtection="1"/>
    <xf numFmtId="49" fontId="61" fillId="32" borderId="43" xfId="1" applyNumberFormat="1" applyFont="1" applyFill="1" applyBorder="1" applyAlignment="1" applyProtection="1">
      <alignment horizontal="center"/>
    </xf>
    <xf numFmtId="49" fontId="61" fillId="32" borderId="63" xfId="1" applyNumberFormat="1" applyFont="1" applyFill="1" applyBorder="1" applyAlignment="1" applyProtection="1">
      <alignment horizontal="center"/>
    </xf>
    <xf numFmtId="49" fontId="61" fillId="32" borderId="87" xfId="1" applyNumberFormat="1" applyFont="1" applyFill="1" applyBorder="1" applyAlignment="1" applyProtection="1">
      <alignment horizontal="center"/>
    </xf>
    <xf numFmtId="49" fontId="62" fillId="30" borderId="5" xfId="1" applyNumberFormat="1" applyFont="1" applyFill="1" applyBorder="1" applyAlignment="1" applyProtection="1">
      <alignment horizontal="center"/>
    </xf>
    <xf numFmtId="49" fontId="62" fillId="30" borderId="6" xfId="1" applyNumberFormat="1" applyFont="1" applyFill="1" applyBorder="1" applyAlignment="1" applyProtection="1">
      <alignment horizontal="center"/>
    </xf>
    <xf numFmtId="0" fontId="27" fillId="2" borderId="101" xfId="1" applyFont="1" applyFill="1" applyBorder="1" applyAlignment="1" applyProtection="1">
      <alignment vertical="top" wrapText="1"/>
    </xf>
    <xf numFmtId="0" fontId="9" fillId="0" borderId="101" xfId="1" applyFont="1" applyBorder="1" applyProtection="1"/>
    <xf numFmtId="0" fontId="13" fillId="2" borderId="102" xfId="1" applyFont="1" applyFill="1" applyBorder="1" applyAlignment="1" applyProtection="1">
      <protection locked="0"/>
    </xf>
    <xf numFmtId="0" fontId="8" fillId="13" borderId="98" xfId="1" applyFont="1" applyFill="1" applyBorder="1" applyAlignment="1" applyProtection="1">
      <alignment horizontal="center" vertical="center" wrapText="1"/>
    </xf>
    <xf numFmtId="0" fontId="9" fillId="0" borderId="99" xfId="1" applyFont="1" applyBorder="1" applyProtection="1"/>
    <xf numFmtId="0" fontId="9" fillId="0" borderId="100" xfId="1" applyFont="1" applyBorder="1" applyProtection="1"/>
    <xf numFmtId="0" fontId="9" fillId="0" borderId="110" xfId="1" applyFont="1" applyBorder="1" applyProtection="1"/>
    <xf numFmtId="0" fontId="7" fillId="2" borderId="93" xfId="1" applyFont="1" applyFill="1" applyBorder="1" applyAlignment="1" applyProtection="1">
      <alignment horizontal="center"/>
      <protection locked="0"/>
    </xf>
    <xf numFmtId="0" fontId="9" fillId="0" borderId="101" xfId="1" applyFont="1" applyBorder="1" applyProtection="1">
      <protection locked="0"/>
    </xf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111" xfId="1" applyFont="1" applyFill="1" applyBorder="1" applyAlignment="1" applyProtection="1">
      <alignment horizontal="left"/>
      <protection locked="0"/>
    </xf>
    <xf numFmtId="0" fontId="7" fillId="2" borderId="112" xfId="1" applyFont="1" applyFill="1" applyBorder="1" applyAlignment="1" applyProtection="1">
      <alignment horizontal="left"/>
      <protection locked="0"/>
    </xf>
    <xf numFmtId="0" fontId="41" fillId="0" borderId="178" xfId="1" applyFont="1" applyBorder="1" applyProtection="1">
      <protection locked="0"/>
    </xf>
    <xf numFmtId="0" fontId="12" fillId="2" borderId="237" xfId="1" applyFont="1" applyFill="1" applyBorder="1" applyAlignment="1" applyProtection="1">
      <alignment horizontal="left"/>
      <protection locked="0"/>
    </xf>
    <xf numFmtId="0" fontId="27" fillId="2" borderId="74" xfId="1" applyFont="1" applyFill="1" applyBorder="1" applyAlignment="1" applyProtection="1">
      <alignment vertical="top" wrapText="1"/>
    </xf>
    <xf numFmtId="0" fontId="33" fillId="0" borderId="57" xfId="1" applyFont="1" applyAlignment="1" applyProtection="1"/>
    <xf numFmtId="0" fontId="9" fillId="0" borderId="74" xfId="1" applyFont="1" applyBorder="1" applyProtection="1"/>
    <xf numFmtId="0" fontId="9" fillId="0" borderId="56" xfId="1" applyFont="1" applyBorder="1" applyProtection="1"/>
    <xf numFmtId="0" fontId="9" fillId="0" borderId="29" xfId="1" applyFont="1" applyBorder="1" applyProtection="1"/>
    <xf numFmtId="0" fontId="7" fillId="2" borderId="27" xfId="1" applyFont="1" applyFill="1" applyBorder="1" applyAlignment="1" applyProtection="1">
      <alignment horizontal="center"/>
      <protection locked="0"/>
    </xf>
    <xf numFmtId="0" fontId="33" fillId="0" borderId="57" xfId="1" applyFont="1" applyAlignment="1" applyProtection="1">
      <protection locked="0"/>
    </xf>
    <xf numFmtId="0" fontId="9" fillId="0" borderId="20" xfId="1" applyFont="1" applyBorder="1" applyProtection="1"/>
    <xf numFmtId="0" fontId="8" fillId="14" borderId="27" xfId="1" applyFont="1" applyFill="1" applyBorder="1" applyAlignment="1" applyProtection="1">
      <alignment horizontal="center" vertical="center" wrapText="1"/>
    </xf>
    <xf numFmtId="0" fontId="7" fillId="3" borderId="19" xfId="1" applyFont="1" applyFill="1" applyBorder="1" applyAlignment="1" applyProtection="1">
      <alignment vertical="top"/>
      <protection locked="0"/>
    </xf>
    <xf numFmtId="0" fontId="9" fillId="0" borderId="23" xfId="1" applyFont="1" applyBorder="1" applyProtection="1">
      <protection locked="0"/>
    </xf>
    <xf numFmtId="0" fontId="7" fillId="3" borderId="86" xfId="1" applyFont="1" applyFill="1" applyBorder="1" applyAlignment="1" applyProtection="1">
      <alignment vertical="top"/>
      <protection locked="0"/>
    </xf>
    <xf numFmtId="0" fontId="9" fillId="0" borderId="89" xfId="1" applyFont="1" applyBorder="1" applyProtection="1">
      <protection locked="0"/>
    </xf>
    <xf numFmtId="49" fontId="29" fillId="14" borderId="11" xfId="1" applyNumberFormat="1" applyFont="1" applyFill="1" applyBorder="1" applyAlignment="1" applyProtection="1">
      <alignment horizontal="left" vertical="top"/>
    </xf>
    <xf numFmtId="0" fontId="7" fillId="3" borderId="84" xfId="1" applyFont="1" applyFill="1" applyBorder="1" applyAlignment="1" applyProtection="1">
      <alignment vertical="top"/>
      <protection locked="0"/>
    </xf>
    <xf numFmtId="0" fontId="9" fillId="0" borderId="91" xfId="1" applyFont="1" applyBorder="1" applyProtection="1">
      <protection locked="0"/>
    </xf>
    <xf numFmtId="0" fontId="21" fillId="20" borderId="93" xfId="1" applyFont="1" applyFill="1" applyBorder="1" applyAlignment="1" applyProtection="1">
      <alignment horizontal="center" vertical="top"/>
    </xf>
    <xf numFmtId="0" fontId="21" fillId="20" borderId="55" xfId="1" applyFont="1" applyFill="1" applyBorder="1" applyAlignment="1" applyProtection="1">
      <alignment horizontal="center" vertical="top"/>
    </xf>
    <xf numFmtId="0" fontId="21" fillId="20" borderId="56" xfId="1" applyFont="1" applyFill="1" applyBorder="1" applyAlignment="1" applyProtection="1">
      <alignment horizontal="center" vertical="top"/>
    </xf>
    <xf numFmtId="49" fontId="22" fillId="20" borderId="27" xfId="1" applyNumberFormat="1" applyFont="1" applyFill="1" applyBorder="1" applyAlignment="1" applyProtection="1">
      <alignment horizontal="center" vertical="center" wrapText="1"/>
    </xf>
    <xf numFmtId="49" fontId="22" fillId="20" borderId="94" xfId="1" applyNumberFormat="1" applyFont="1" applyFill="1" applyBorder="1" applyAlignment="1" applyProtection="1">
      <alignment horizontal="center" vertical="center" wrapText="1"/>
    </xf>
    <xf numFmtId="49" fontId="22" fillId="20" borderId="29" xfId="1" applyNumberFormat="1" applyFont="1" applyFill="1" applyBorder="1" applyAlignment="1" applyProtection="1">
      <alignment horizontal="center" vertical="center" wrapText="1"/>
    </xf>
    <xf numFmtId="49" fontId="22" fillId="20" borderId="110" xfId="1" applyNumberFormat="1" applyFont="1" applyFill="1" applyBorder="1" applyAlignment="1" applyProtection="1">
      <alignment horizontal="center" vertical="center" wrapText="1"/>
    </xf>
    <xf numFmtId="0" fontId="21" fillId="20" borderId="117" xfId="1" applyFont="1" applyFill="1" applyBorder="1" applyAlignment="1" applyProtection="1">
      <alignment horizontal="center"/>
    </xf>
    <xf numFmtId="0" fontId="21" fillId="20" borderId="22" xfId="1" applyFont="1" applyFill="1" applyBorder="1" applyAlignment="1" applyProtection="1">
      <alignment horizontal="center"/>
    </xf>
    <xf numFmtId="0" fontId="21" fillId="20" borderId="56" xfId="1" applyFont="1" applyFill="1" applyBorder="1" applyAlignment="1" applyProtection="1">
      <alignment horizontal="center"/>
    </xf>
    <xf numFmtId="49" fontId="29" fillId="21" borderId="185" xfId="1" applyNumberFormat="1" applyFont="1" applyFill="1" applyBorder="1" applyAlignment="1" applyProtection="1">
      <alignment horizontal="left" vertical="top"/>
    </xf>
    <xf numFmtId="0" fontId="9" fillId="22" borderId="186" xfId="1" applyFont="1" applyFill="1" applyBorder="1" applyProtection="1"/>
    <xf numFmtId="0" fontId="4" fillId="0" borderId="9" xfId="1" applyFont="1" applyBorder="1" applyAlignment="1" applyProtection="1">
      <alignment vertical="top"/>
    </xf>
    <xf numFmtId="0" fontId="9" fillId="0" borderId="75" xfId="1" applyFont="1" applyBorder="1" applyProtection="1"/>
    <xf numFmtId="0" fontId="4" fillId="0" borderId="136" xfId="1" applyFont="1" applyBorder="1" applyAlignment="1" applyProtection="1">
      <alignment vertical="top"/>
    </xf>
    <xf numFmtId="0" fontId="9" fillId="0" borderId="136" xfId="1" applyFont="1" applyBorder="1" applyProtection="1"/>
    <xf numFmtId="0" fontId="4" fillId="0" borderId="138" xfId="1" applyFont="1" applyBorder="1" applyAlignment="1" applyProtection="1">
      <alignment horizontal="left" vertical="center" wrapText="1"/>
    </xf>
    <xf numFmtId="0" fontId="4" fillId="0" borderId="139" xfId="1" applyFont="1" applyBorder="1" applyAlignment="1" applyProtection="1">
      <alignment horizontal="left" vertical="center" wrapText="1"/>
    </xf>
    <xf numFmtId="0" fontId="9" fillId="22" borderId="59" xfId="1" applyFont="1" applyFill="1" applyBorder="1" applyProtection="1"/>
    <xf numFmtId="0" fontId="7" fillId="3" borderId="136" xfId="1" applyFont="1" applyFill="1" applyBorder="1" applyAlignment="1" applyProtection="1">
      <alignment vertical="top"/>
    </xf>
    <xf numFmtId="0" fontId="21" fillId="21" borderId="55" xfId="1" applyFont="1" applyFill="1" applyBorder="1" applyAlignment="1" applyProtection="1">
      <alignment horizontal="center" vertical="top"/>
    </xf>
    <xf numFmtId="0" fontId="21" fillId="21" borderId="56" xfId="1" applyFont="1" applyFill="1" applyBorder="1" applyAlignment="1" applyProtection="1">
      <alignment horizontal="center" vertical="top"/>
    </xf>
    <xf numFmtId="49" fontId="22" fillId="21" borderId="27" xfId="1" applyNumberFormat="1" applyFont="1" applyFill="1" applyBorder="1" applyAlignment="1" applyProtection="1">
      <alignment horizontal="center" vertical="center" wrapText="1"/>
    </xf>
    <xf numFmtId="49" fontId="22" fillId="21" borderId="29" xfId="1" applyNumberFormat="1" applyFont="1" applyFill="1" applyBorder="1" applyAlignment="1" applyProtection="1">
      <alignment horizontal="center" vertical="center" wrapText="1"/>
    </xf>
    <xf numFmtId="0" fontId="21" fillId="21" borderId="22" xfId="1" applyFont="1" applyFill="1" applyBorder="1" applyAlignment="1" applyProtection="1">
      <alignment horizontal="center"/>
    </xf>
    <xf numFmtId="0" fontId="21" fillId="21" borderId="56" xfId="1" applyFont="1" applyFill="1" applyBorder="1" applyAlignment="1" applyProtection="1">
      <alignment horizontal="center"/>
    </xf>
    <xf numFmtId="0" fontId="30" fillId="0" borderId="261" xfId="3" applyFont="1" applyBorder="1" applyAlignment="1" applyProtection="1">
      <alignment horizontal="center"/>
      <protection locked="0"/>
    </xf>
    <xf numFmtId="0" fontId="30" fillId="0" borderId="262" xfId="3" applyFont="1" applyBorder="1" applyAlignment="1" applyProtection="1">
      <alignment horizontal="center"/>
      <protection locked="0"/>
    </xf>
    <xf numFmtId="0" fontId="30" fillId="0" borderId="226" xfId="3" applyFont="1" applyBorder="1" applyAlignment="1" applyProtection="1">
      <alignment horizontal="center"/>
      <protection locked="0"/>
    </xf>
    <xf numFmtId="0" fontId="30" fillId="0" borderId="263" xfId="3" applyFont="1" applyBorder="1" applyAlignment="1" applyProtection="1">
      <alignment horizontal="center"/>
      <protection locked="0"/>
    </xf>
    <xf numFmtId="0" fontId="30" fillId="0" borderId="264" xfId="3" applyFont="1" applyBorder="1" applyAlignment="1" applyProtection="1">
      <alignment horizontal="center"/>
      <protection locked="0"/>
    </xf>
    <xf numFmtId="0" fontId="18" fillId="0" borderId="266" xfId="3" applyFont="1" applyBorder="1" applyProtection="1">
      <protection locked="0"/>
    </xf>
    <xf numFmtId="0" fontId="30" fillId="0" borderId="265" xfId="3" applyFont="1" applyBorder="1" applyAlignment="1" applyProtection="1">
      <alignment horizontal="center"/>
      <protection locked="0"/>
    </xf>
    <xf numFmtId="0" fontId="30" fillId="0" borderId="268" xfId="3" applyFont="1" applyBorder="1" applyAlignment="1" applyProtection="1">
      <alignment horizontal="center"/>
      <protection locked="0"/>
    </xf>
    <xf numFmtId="0" fontId="18" fillId="0" borderId="267" xfId="3" applyFont="1" applyBorder="1" applyProtection="1">
      <protection locked="0"/>
    </xf>
    <xf numFmtId="0" fontId="30" fillId="0" borderId="57" xfId="3" applyFont="1" applyBorder="1" applyAlignment="1" applyProtection="1">
      <alignment horizontal="center"/>
      <protection locked="0"/>
    </xf>
    <xf numFmtId="0" fontId="18" fillId="0" borderId="269" xfId="3" applyFont="1" applyBorder="1" applyProtection="1">
      <protection locked="0"/>
    </xf>
    <xf numFmtId="0" fontId="30" fillId="0" borderId="270" xfId="3" applyFont="1" applyBorder="1" applyAlignment="1" applyProtection="1">
      <alignment horizontal="center"/>
      <protection locked="0"/>
    </xf>
    <xf numFmtId="0" fontId="18" fillId="0" borderId="272" xfId="3" applyFont="1" applyBorder="1" applyProtection="1">
      <protection locked="0"/>
    </xf>
    <xf numFmtId="0" fontId="30" fillId="0" borderId="271" xfId="3" applyFont="1" applyBorder="1" applyAlignment="1" applyProtection="1">
      <alignment horizontal="center"/>
      <protection locked="0"/>
    </xf>
    <xf numFmtId="0" fontId="30" fillId="0" borderId="273" xfId="3" applyFont="1" applyBorder="1" applyAlignment="1" applyProtection="1">
      <alignment horizontal="center"/>
      <protection locked="0"/>
    </xf>
    <xf numFmtId="0" fontId="30" fillId="0" borderId="274" xfId="3" applyFont="1" applyBorder="1" applyAlignment="1" applyProtection="1">
      <alignment horizontal="center"/>
      <protection locked="0"/>
    </xf>
    <xf numFmtId="0" fontId="7" fillId="0" borderId="274" xfId="3" applyFont="1" applyBorder="1" applyAlignment="1" applyProtection="1">
      <alignment horizontal="center"/>
      <protection locked="0"/>
    </xf>
    <xf numFmtId="0" fontId="18" fillId="0" borderId="101" xfId="3" applyFont="1" applyBorder="1" applyProtection="1">
      <protection locked="0"/>
    </xf>
    <xf numFmtId="0" fontId="18" fillId="0" borderId="275" xfId="3" applyFont="1" applyBorder="1" applyProtection="1">
      <protection locked="0"/>
    </xf>
    <xf numFmtId="0" fontId="18" fillId="0" borderId="274" xfId="3" applyFont="1" applyBorder="1" applyAlignment="1" applyProtection="1">
      <alignment horizontal="center"/>
      <protection locked="0"/>
    </xf>
    <xf numFmtId="0" fontId="18" fillId="0" borderId="253" xfId="3" applyFont="1" applyBorder="1" applyProtection="1">
      <protection locked="0"/>
    </xf>
    <xf numFmtId="0" fontId="7" fillId="0" borderId="101" xfId="3" applyFont="1" applyBorder="1" applyProtection="1">
      <protection locked="0"/>
    </xf>
    <xf numFmtId="0" fontId="7" fillId="0" borderId="273" xfId="3" applyFont="1" applyBorder="1" applyAlignment="1" applyProtection="1">
      <alignment horizontal="center"/>
      <protection locked="0"/>
    </xf>
    <xf numFmtId="0" fontId="18" fillId="0" borderId="271" xfId="3" applyFont="1" applyBorder="1" applyAlignment="1" applyProtection="1">
      <alignment horizontal="center"/>
      <protection locked="0"/>
    </xf>
    <xf numFmtId="0" fontId="18" fillId="0" borderId="276" xfId="3" applyFont="1" applyBorder="1" applyAlignment="1" applyProtection="1">
      <alignment horizontal="center"/>
      <protection locked="0"/>
    </xf>
    <xf numFmtId="0" fontId="18" fillId="0" borderId="277" xfId="3" applyFont="1" applyBorder="1" applyAlignment="1" applyProtection="1">
      <alignment horizontal="center"/>
      <protection locked="0"/>
    </xf>
    <xf numFmtId="1" fontId="7" fillId="0" borderId="57" xfId="3" applyNumberFormat="1" applyFont="1" applyBorder="1" applyProtection="1">
      <protection locked="0"/>
    </xf>
    <xf numFmtId="4" fontId="7" fillId="3" borderId="279" xfId="3" applyNumberFormat="1" applyFont="1" applyFill="1" applyBorder="1" applyProtection="1">
      <protection locked="0"/>
    </xf>
    <xf numFmtId="4" fontId="7" fillId="0" borderId="278" xfId="3" applyNumberFormat="1" applyFont="1" applyBorder="1" applyProtection="1">
      <protection locked="0"/>
    </xf>
    <xf numFmtId="0" fontId="12" fillId="2" borderId="146" xfId="1" applyFont="1" applyFill="1" applyBorder="1" applyAlignment="1" applyProtection="1">
      <alignment horizontal="left"/>
      <protection locked="0"/>
    </xf>
    <xf numFmtId="0" fontId="12" fillId="2" borderId="280" xfId="1" applyFont="1" applyFill="1" applyBorder="1" applyAlignment="1" applyProtection="1">
      <alignment horizontal="left"/>
      <protection locked="0"/>
    </xf>
    <xf numFmtId="0" fontId="12" fillId="2" borderId="142" xfId="1" applyFont="1" applyFill="1" applyBorder="1" applyAlignment="1" applyProtection="1">
      <alignment horizontal="left"/>
      <protection locked="0"/>
    </xf>
    <xf numFmtId="0" fontId="18" fillId="0" borderId="281" xfId="1" applyFont="1" applyBorder="1" applyAlignment="1" applyProtection="1">
      <alignment horizontal="center"/>
      <protection locked="0"/>
    </xf>
    <xf numFmtId="0" fontId="9" fillId="0" borderId="282" xfId="1" applyFont="1" applyBorder="1" applyProtection="1">
      <protection locked="0"/>
    </xf>
    <xf numFmtId="0" fontId="17" fillId="0" borderId="281" xfId="1" applyFont="1" applyBorder="1" applyAlignment="1" applyProtection="1">
      <alignment horizontal="center"/>
      <protection locked="0"/>
    </xf>
    <xf numFmtId="0" fontId="18" fillId="0" borderId="283" xfId="1" applyFont="1" applyBorder="1" applyAlignment="1" applyProtection="1">
      <alignment horizontal="center"/>
      <protection locked="0"/>
    </xf>
    <xf numFmtId="0" fontId="9" fillId="0" borderId="284" xfId="1" applyFont="1" applyBorder="1" applyProtection="1">
      <protection locked="0"/>
    </xf>
    <xf numFmtId="0" fontId="9" fillId="0" borderId="285" xfId="1" applyFont="1" applyBorder="1" applyProtection="1">
      <protection locked="0"/>
    </xf>
    <xf numFmtId="0" fontId="9" fillId="0" borderId="286" xfId="1" applyFont="1" applyBorder="1" applyProtection="1">
      <protection locked="0"/>
    </xf>
    <xf numFmtId="0" fontId="9" fillId="0" borderId="287" xfId="1" applyFont="1" applyBorder="1" applyProtection="1">
      <protection locked="0"/>
    </xf>
    <xf numFmtId="0" fontId="0" fillId="0" borderId="57" xfId="0" applyFont="1" applyBorder="1" applyAlignment="1"/>
    <xf numFmtId="0" fontId="0" fillId="0" borderId="259" xfId="0" applyFont="1" applyBorder="1" applyAlignment="1"/>
    <xf numFmtId="0" fontId="0" fillId="0" borderId="260" xfId="0" applyFont="1" applyBorder="1" applyAlignment="1"/>
    <xf numFmtId="0" fontId="0" fillId="0" borderId="288" xfId="0" applyFont="1" applyBorder="1" applyAlignment="1"/>
    <xf numFmtId="0" fontId="8" fillId="21" borderId="151" xfId="1" applyFont="1" applyFill="1" applyBorder="1" applyAlignment="1" applyProtection="1">
      <alignment horizontal="center" vertical="center" wrapText="1"/>
    </xf>
    <xf numFmtId="0" fontId="9" fillId="22" borderId="150" xfId="1" applyFont="1" applyFill="1" applyBorder="1" applyProtection="1"/>
    <xf numFmtId="0" fontId="9" fillId="22" borderId="148" xfId="1" applyFont="1" applyFill="1" applyBorder="1" applyProtection="1"/>
    <xf numFmtId="0" fontId="9" fillId="22" borderId="189" xfId="1" applyFont="1" applyFill="1" applyBorder="1" applyProtection="1"/>
    <xf numFmtId="0" fontId="9" fillId="22" borderId="190" xfId="1" applyFont="1" applyFill="1" applyBorder="1" applyProtection="1"/>
    <xf numFmtId="0" fontId="27" fillId="2" borderId="147" xfId="1" applyFont="1" applyFill="1" applyBorder="1" applyAlignment="1" applyProtection="1">
      <alignment vertical="top" wrapText="1"/>
    </xf>
    <xf numFmtId="0" fontId="9" fillId="0" borderId="147" xfId="1" applyFont="1" applyBorder="1" applyAlignment="1" applyProtection="1">
      <alignment wrapText="1"/>
    </xf>
    <xf numFmtId="0" fontId="4" fillId="0" borderId="196" xfId="1" applyFont="1" applyBorder="1" applyAlignment="1" applyProtection="1">
      <alignment vertical="top"/>
    </xf>
    <xf numFmtId="0" fontId="7" fillId="3" borderId="197" xfId="1" applyFont="1" applyFill="1" applyBorder="1" applyAlignment="1" applyProtection="1">
      <alignment vertical="top"/>
    </xf>
    <xf numFmtId="0" fontId="4" fillId="0" borderId="198" xfId="1" applyFont="1" applyBorder="1" applyAlignment="1" applyProtection="1">
      <alignment vertical="top"/>
    </xf>
    <xf numFmtId="0" fontId="7" fillId="3" borderId="193" xfId="1" applyFont="1" applyFill="1" applyBorder="1" applyAlignment="1" applyProtection="1">
      <alignment vertical="top"/>
    </xf>
    <xf numFmtId="0" fontId="4" fillId="0" borderId="198" xfId="1" applyFont="1" applyBorder="1" applyAlignment="1" applyProtection="1">
      <alignment vertical="center"/>
    </xf>
    <xf numFmtId="0" fontId="7" fillId="3" borderId="193" xfId="1" applyFont="1" applyFill="1" applyBorder="1" applyAlignment="1" applyProtection="1">
      <alignment vertical="center"/>
    </xf>
    <xf numFmtId="0" fontId="7" fillId="3" borderId="198" xfId="1" applyFont="1" applyFill="1" applyBorder="1" applyAlignment="1" applyProtection="1">
      <alignment vertical="top"/>
    </xf>
    <xf numFmtId="0" fontId="7" fillId="3" borderId="147" xfId="1" applyFont="1" applyFill="1" applyBorder="1" applyAlignment="1" applyProtection="1">
      <alignment vertical="top"/>
    </xf>
    <xf numFmtId="0" fontId="7" fillId="3" borderId="289" xfId="1" applyFont="1" applyFill="1" applyBorder="1" applyAlignment="1" applyProtection="1">
      <alignment vertical="top"/>
    </xf>
    <xf numFmtId="0" fontId="18" fillId="0" borderId="290" xfId="1" applyFont="1" applyBorder="1" applyAlignment="1" applyProtection="1">
      <alignment horizontal="center"/>
      <protection locked="0"/>
    </xf>
    <xf numFmtId="0" fontId="18" fillId="0" borderId="291" xfId="1" applyFont="1" applyBorder="1" applyAlignment="1" applyProtection="1">
      <alignment horizontal="center"/>
      <protection locked="0"/>
    </xf>
    <xf numFmtId="0" fontId="7" fillId="3" borderId="211" xfId="1" applyFont="1" applyFill="1" applyBorder="1" applyAlignment="1" applyProtection="1">
      <alignment horizontal="center" vertical="top"/>
    </xf>
    <xf numFmtId="0" fontId="7" fillId="3" borderId="212" xfId="1" applyFont="1" applyFill="1" applyBorder="1" applyAlignment="1" applyProtection="1">
      <alignment horizontal="center" vertical="top"/>
    </xf>
    <xf numFmtId="0" fontId="38" fillId="0" borderId="147" xfId="1" applyFont="1" applyBorder="1" applyAlignment="1" applyProtection="1">
      <alignment horizontal="center" vertical="center" wrapText="1"/>
    </xf>
    <xf numFmtId="0" fontId="9" fillId="0" borderId="145" xfId="1" applyFont="1" applyBorder="1" applyProtection="1"/>
    <xf numFmtId="0" fontId="9" fillId="0" borderId="213" xfId="1" applyFont="1" applyBorder="1" applyProtection="1"/>
    <xf numFmtId="0" fontId="9" fillId="0" borderId="214" xfId="1" applyFont="1" applyBorder="1" applyProtection="1"/>
    <xf numFmtId="0" fontId="9" fillId="0" borderId="292" xfId="1" applyFont="1" applyBorder="1" applyProtection="1">
      <protection locked="0"/>
    </xf>
    <xf numFmtId="0" fontId="21" fillId="21" borderId="191" xfId="1" applyFont="1" applyFill="1" applyBorder="1" applyAlignment="1" applyProtection="1">
      <alignment horizontal="center" vertical="top"/>
    </xf>
    <xf numFmtId="4" fontId="5" fillId="2" borderId="215" xfId="1" applyNumberFormat="1" applyFont="1" applyFill="1" applyBorder="1" applyAlignment="1" applyProtection="1">
      <alignment horizontal="right"/>
    </xf>
    <xf numFmtId="0" fontId="7" fillId="3" borderId="211" xfId="1" applyFont="1" applyFill="1" applyBorder="1" applyAlignment="1" applyProtection="1">
      <alignment horizontal="left" vertical="top"/>
    </xf>
    <xf numFmtId="0" fontId="7" fillId="3" borderId="217" xfId="1" applyFont="1" applyFill="1" applyBorder="1" applyAlignment="1" applyProtection="1">
      <alignment horizontal="left" vertical="top"/>
    </xf>
    <xf numFmtId="4" fontId="5" fillId="2" borderId="216" xfId="1" applyNumberFormat="1" applyFont="1" applyFill="1" applyBorder="1" applyAlignment="1" applyProtection="1">
      <alignment horizontal="right"/>
    </xf>
    <xf numFmtId="0" fontId="7" fillId="3" borderId="218" xfId="1" applyFont="1" applyFill="1" applyBorder="1" applyAlignment="1" applyProtection="1">
      <alignment horizontal="left" vertical="top"/>
    </xf>
    <xf numFmtId="4" fontId="5" fillId="2" borderId="220" xfId="1" applyNumberFormat="1" applyFont="1" applyFill="1" applyBorder="1" applyAlignment="1" applyProtection="1">
      <alignment horizontal="right"/>
    </xf>
    <xf numFmtId="49" fontId="22" fillId="21" borderId="222" xfId="1" applyNumberFormat="1" applyFont="1" applyFill="1" applyBorder="1" applyAlignment="1" applyProtection="1">
      <alignment horizontal="center" vertical="center" wrapText="1"/>
    </xf>
    <xf numFmtId="49" fontId="22" fillId="21" borderId="190" xfId="1" applyNumberFormat="1" applyFont="1" applyFill="1" applyBorder="1" applyAlignment="1" applyProtection="1">
      <alignment horizontal="center" vertical="center" wrapText="1"/>
    </xf>
    <xf numFmtId="0" fontId="21" fillId="21" borderId="224" xfId="1" applyFont="1" applyFill="1" applyBorder="1" applyAlignment="1" applyProtection="1">
      <alignment horizontal="center"/>
    </xf>
    <xf numFmtId="49" fontId="24" fillId="2" borderId="222" xfId="1" applyNumberFormat="1" applyFont="1" applyFill="1" applyBorder="1" applyAlignment="1" applyProtection="1">
      <alignment horizontal="right"/>
      <protection locked="0"/>
    </xf>
    <xf numFmtId="0" fontId="7" fillId="3" borderId="191" xfId="1" applyFont="1" applyFill="1" applyBorder="1" applyAlignment="1" applyProtection="1">
      <alignment horizontal="center" vertical="top"/>
    </xf>
    <xf numFmtId="49" fontId="24" fillId="2" borderId="145" xfId="1" applyNumberFormat="1" applyFont="1" applyFill="1" applyBorder="1" applyAlignment="1" applyProtection="1">
      <alignment horizontal="right"/>
      <protection locked="0"/>
    </xf>
    <xf numFmtId="0" fontId="7" fillId="3" borderId="189" xfId="1" applyFont="1" applyFill="1" applyBorder="1" applyAlignment="1" applyProtection="1">
      <alignment horizontal="center" vertical="top"/>
    </xf>
    <xf numFmtId="0" fontId="25" fillId="0" borderId="191" xfId="1" applyFont="1" applyBorder="1" applyAlignment="1" applyProtection="1">
      <alignment horizontal="center" vertical="center" wrapText="1"/>
    </xf>
    <xf numFmtId="0" fontId="25" fillId="0" borderId="189" xfId="1" applyFont="1" applyBorder="1" applyAlignment="1" applyProtection="1">
      <alignment horizontal="center" vertical="center" wrapText="1"/>
    </xf>
    <xf numFmtId="49" fontId="24" fillId="2" borderId="190" xfId="1" applyNumberFormat="1" applyFont="1" applyFill="1" applyBorder="1" applyAlignment="1" applyProtection="1">
      <alignment horizontal="right"/>
      <protection locked="0"/>
    </xf>
    <xf numFmtId="0" fontId="18" fillId="0" borderId="191" xfId="1" applyFont="1" applyBorder="1" applyAlignment="1" applyProtection="1">
      <alignment horizontal="center" vertical="center" wrapText="1"/>
    </xf>
    <xf numFmtId="0" fontId="18" fillId="0" borderId="222" xfId="1" applyFont="1" applyBorder="1" applyAlignment="1" applyProtection="1">
      <alignment horizontal="center" vertical="center" wrapText="1"/>
    </xf>
    <xf numFmtId="0" fontId="18" fillId="0" borderId="144" xfId="1" applyFont="1" applyBorder="1" applyAlignment="1" applyProtection="1">
      <alignment horizontal="center" vertical="center" wrapText="1"/>
    </xf>
    <xf numFmtId="0" fontId="18" fillId="0" borderId="143" xfId="1" applyFont="1" applyBorder="1" applyAlignment="1" applyProtection="1">
      <alignment horizontal="center" vertical="center" wrapText="1"/>
    </xf>
    <xf numFmtId="0" fontId="18" fillId="0" borderId="141" xfId="1" applyFont="1" applyBorder="1" applyAlignment="1" applyProtection="1">
      <alignment horizontal="center" vertical="center" wrapText="1"/>
    </xf>
    <xf numFmtId="0" fontId="7" fillId="3" borderId="293" xfId="1" applyFont="1" applyFill="1" applyBorder="1" applyAlignment="1" applyProtection="1">
      <alignment horizontal="left" vertical="top"/>
      <protection locked="0"/>
    </xf>
    <xf numFmtId="0" fontId="7" fillId="3" borderId="294" xfId="1" applyFont="1" applyFill="1" applyBorder="1" applyAlignment="1" applyProtection="1">
      <alignment horizontal="left" vertical="top"/>
      <protection locked="0"/>
    </xf>
    <xf numFmtId="0" fontId="7" fillId="3" borderId="295" xfId="1" applyFont="1" applyFill="1" applyBorder="1" applyAlignment="1" applyProtection="1">
      <alignment horizontal="left" vertical="top"/>
      <protection locked="0"/>
    </xf>
    <xf numFmtId="0" fontId="7" fillId="3" borderId="132" xfId="1" applyFont="1" applyFill="1" applyBorder="1" applyAlignment="1" applyProtection="1">
      <alignment horizontal="left" vertical="top"/>
      <protection locked="0"/>
    </xf>
    <xf numFmtId="0" fontId="7" fillId="3" borderId="133" xfId="1" applyFont="1" applyFill="1" applyBorder="1" applyAlignment="1" applyProtection="1">
      <alignment horizontal="left" vertical="top"/>
      <protection locked="0"/>
    </xf>
    <xf numFmtId="0" fontId="7" fillId="3" borderId="296" xfId="1" applyFont="1" applyFill="1" applyBorder="1" applyAlignment="1" applyProtection="1">
      <alignment horizontal="left" vertical="top"/>
      <protection locked="0"/>
    </xf>
    <xf numFmtId="0" fontId="43" fillId="2" borderId="55" xfId="1" applyFont="1" applyFill="1" applyBorder="1" applyAlignment="1" applyProtection="1">
      <alignment horizontal="center" vertical="center" wrapText="1"/>
    </xf>
    <xf numFmtId="0" fontId="41" fillId="0" borderId="55" xfId="1" applyFont="1" applyBorder="1" applyProtection="1"/>
    <xf numFmtId="0" fontId="42" fillId="0" borderId="57" xfId="1" applyFont="1" applyBorder="1" applyAlignment="1" applyProtection="1"/>
    <xf numFmtId="0" fontId="7" fillId="2" borderId="191" xfId="1" applyFont="1" applyFill="1" applyBorder="1" applyAlignment="1" applyProtection="1">
      <alignment horizontal="center"/>
    </xf>
    <xf numFmtId="0" fontId="9" fillId="0" borderId="147" xfId="1" applyFont="1" applyBorder="1" applyProtection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DD649A"/>
      <color rgb="FFCC0099"/>
      <color rgb="FFCC3399"/>
      <color rgb="FF296530"/>
      <color rgb="FF1F6B1B"/>
      <color rgb="FF16602D"/>
      <color rgb="FF006600"/>
      <color rgb="FFFF00FF"/>
      <color rgb="FFFF33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571500</xdr:colOff>
      <xdr:row>2</xdr:row>
      <xdr:rowOff>95250</xdr:rowOff>
    </xdr:from>
    <xdr:ext cx="1724025" cy="495300"/>
    <xdr:sp macro="" textlink="">
      <xdr:nvSpPr>
        <xdr:cNvPr id="2" name="Shape 3" descr="ZoneTexte 9"/>
        <xdr:cNvSpPr txBox="1"/>
      </xdr:nvSpPr>
      <xdr:spPr>
        <a:xfrm>
          <a:off x="2905125" y="514350"/>
          <a:ext cx="1724025" cy="495300"/>
        </a:xfrm>
        <a:prstGeom prst="rect">
          <a:avLst/>
        </a:prstGeom>
        <a:noFill/>
        <a:ln>
          <a:noFill/>
        </a:ln>
      </xdr:spPr>
      <xdr:txBody>
        <a:bodyPr spcFirstLastPara="1" wrap="square" lIns="45700" tIns="45700" rIns="45700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endParaRPr sz="800" b="1" i="0" u="none" strike="noStrike">
            <a:solidFill>
              <a:srgbClr val="C0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DB406E"/>
            </a:buClr>
            <a:buSzPts val="2000"/>
            <a:buFont typeface="Lemon"/>
            <a:buNone/>
          </a:pPr>
          <a:r>
            <a:rPr lang="en-US" sz="1500" i="0" u="none" strike="noStrike">
              <a:solidFill>
                <a:srgbClr val="DB406E"/>
              </a:solidFill>
              <a:latin typeface="Lemon"/>
              <a:ea typeface="Lemon"/>
              <a:cs typeface="Lemon"/>
              <a:sym typeface="Lemon"/>
            </a:rPr>
            <a:t>0-3 ANS</a:t>
          </a:r>
          <a:endParaRPr sz="900">
            <a:latin typeface="Lemon"/>
            <a:ea typeface="Lemon"/>
            <a:cs typeface="Lemon"/>
            <a:sym typeface="Lemon"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2000"/>
            <a:buFont typeface="Arial"/>
            <a:buNone/>
          </a:pPr>
          <a:endParaRPr sz="2000" b="0" i="0" u="none" strike="noStrike">
            <a:solidFill>
              <a:srgbClr val="DB406E"/>
            </a:solidFill>
            <a:latin typeface="Lemon"/>
            <a:ea typeface="Lemon"/>
            <a:cs typeface="Lemon"/>
            <a:sym typeface="Lemon"/>
          </a:endParaRPr>
        </a:p>
      </xdr:txBody>
    </xdr:sp>
    <xdr:clientData fLocksWithSheet="0"/>
  </xdr:oneCellAnchor>
  <xdr:oneCellAnchor>
    <xdr:from>
      <xdr:col>1</xdr:col>
      <xdr:colOff>1114425</xdr:colOff>
      <xdr:row>2</xdr:row>
      <xdr:rowOff>85725</xdr:rowOff>
    </xdr:from>
    <xdr:ext cx="1181100" cy="542925"/>
    <xdr:pic>
      <xdr:nvPicPr>
        <xdr:cNvPr id="3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28800" y="504825"/>
          <a:ext cx="1181100" cy="5429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352425</xdr:colOff>
      <xdr:row>2</xdr:row>
      <xdr:rowOff>47625</xdr:rowOff>
    </xdr:from>
    <xdr:ext cx="1019175" cy="1072816"/>
    <xdr:pic>
      <xdr:nvPicPr>
        <xdr:cNvPr id="4" name="image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2425" y="466725"/>
          <a:ext cx="1019175" cy="1072816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133</xdr:row>
          <xdr:rowOff>171450</xdr:rowOff>
        </xdr:from>
        <xdr:to>
          <xdr:col>2</xdr:col>
          <xdr:colOff>1047750</xdr:colOff>
          <xdr:row>135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134</xdr:row>
          <xdr:rowOff>171450</xdr:rowOff>
        </xdr:from>
        <xdr:to>
          <xdr:col>2</xdr:col>
          <xdr:colOff>1047750</xdr:colOff>
          <xdr:row>136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125</xdr:row>
          <xdr:rowOff>171450</xdr:rowOff>
        </xdr:from>
        <xdr:to>
          <xdr:col>2</xdr:col>
          <xdr:colOff>1047750</xdr:colOff>
          <xdr:row>127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126</xdr:row>
          <xdr:rowOff>171450</xdr:rowOff>
        </xdr:from>
        <xdr:to>
          <xdr:col>2</xdr:col>
          <xdr:colOff>1047750</xdr:colOff>
          <xdr:row>128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124</xdr:row>
          <xdr:rowOff>190500</xdr:rowOff>
        </xdr:from>
        <xdr:to>
          <xdr:col>2</xdr:col>
          <xdr:colOff>1047750</xdr:colOff>
          <xdr:row>126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704850</xdr:colOff>
      <xdr:row>2</xdr:row>
      <xdr:rowOff>38100</xdr:rowOff>
    </xdr:from>
    <xdr:ext cx="1362075" cy="466725"/>
    <xdr:sp macro="" textlink="">
      <xdr:nvSpPr>
        <xdr:cNvPr id="4" name="Shape 4" descr="ZoneTexte 9"/>
        <xdr:cNvSpPr txBox="1"/>
      </xdr:nvSpPr>
      <xdr:spPr>
        <a:xfrm>
          <a:off x="3038475" y="457200"/>
          <a:ext cx="136207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45700" tIns="45700" rIns="45700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endParaRPr sz="800" b="1" i="0" u="none" strike="noStrike">
            <a:solidFill>
              <a:srgbClr val="C0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DB406E"/>
            </a:buClr>
            <a:buSzPts val="2000"/>
            <a:buFont typeface="Lemon"/>
            <a:buNone/>
          </a:pPr>
          <a:r>
            <a:rPr lang="en-US" sz="1600" i="0" u="none" strike="noStrike">
              <a:solidFill>
                <a:srgbClr val="DB406E"/>
              </a:solidFill>
              <a:latin typeface="Lemon"/>
              <a:ea typeface="Lemon"/>
              <a:cs typeface="Lemon"/>
              <a:sym typeface="Lemon"/>
            </a:rPr>
            <a:t>3-6 ANS</a:t>
          </a:r>
          <a:endParaRPr sz="1000">
            <a:latin typeface="Lemon"/>
            <a:ea typeface="Lemon"/>
            <a:cs typeface="Lemon"/>
            <a:sym typeface="Lemon"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2000"/>
            <a:buFont typeface="Arial"/>
            <a:buNone/>
          </a:pPr>
          <a:endParaRPr sz="2000" b="0" i="0" u="none" strike="noStrike">
            <a:solidFill>
              <a:srgbClr val="DB406E"/>
            </a:solidFill>
            <a:latin typeface="Lemon"/>
            <a:ea typeface="Lemon"/>
            <a:cs typeface="Lemon"/>
            <a:sym typeface="Lemon"/>
          </a:endParaRPr>
        </a:p>
      </xdr:txBody>
    </xdr:sp>
    <xdr:clientData fLocksWithSheet="0"/>
  </xdr:oneCellAnchor>
  <xdr:oneCellAnchor>
    <xdr:from>
      <xdr:col>1</xdr:col>
      <xdr:colOff>1133475</xdr:colOff>
      <xdr:row>2</xdr:row>
      <xdr:rowOff>76200</xdr:rowOff>
    </xdr:from>
    <xdr:ext cx="1162050" cy="523875"/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228600</xdr:colOff>
      <xdr:row>2</xdr:row>
      <xdr:rowOff>66674</xdr:rowOff>
    </xdr:from>
    <xdr:ext cx="990600" cy="1042737"/>
    <xdr:pic>
      <xdr:nvPicPr>
        <xdr:cNvPr id="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485774"/>
          <a:ext cx="990600" cy="1042737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795</xdr:row>
          <xdr:rowOff>171450</xdr:rowOff>
        </xdr:from>
        <xdr:to>
          <xdr:col>2</xdr:col>
          <xdr:colOff>1057275</xdr:colOff>
          <xdr:row>797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796</xdr:row>
          <xdr:rowOff>171450</xdr:rowOff>
        </xdr:from>
        <xdr:to>
          <xdr:col>2</xdr:col>
          <xdr:colOff>1057275</xdr:colOff>
          <xdr:row>798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787</xdr:row>
          <xdr:rowOff>171450</xdr:rowOff>
        </xdr:from>
        <xdr:to>
          <xdr:col>2</xdr:col>
          <xdr:colOff>1057275</xdr:colOff>
          <xdr:row>789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788</xdr:row>
          <xdr:rowOff>171450</xdr:rowOff>
        </xdr:from>
        <xdr:to>
          <xdr:col>2</xdr:col>
          <xdr:colOff>1057275</xdr:colOff>
          <xdr:row>790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786</xdr:row>
          <xdr:rowOff>171450</xdr:rowOff>
        </xdr:from>
        <xdr:to>
          <xdr:col>2</xdr:col>
          <xdr:colOff>1057275</xdr:colOff>
          <xdr:row>788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742950</xdr:colOff>
      <xdr:row>2</xdr:row>
      <xdr:rowOff>180975</xdr:rowOff>
    </xdr:from>
    <xdr:ext cx="1343025" cy="371475"/>
    <xdr:sp macro="" textlink="">
      <xdr:nvSpPr>
        <xdr:cNvPr id="5" name="Shape 5" descr="ZoneTexte 9"/>
        <xdr:cNvSpPr txBox="1"/>
      </xdr:nvSpPr>
      <xdr:spPr>
        <a:xfrm>
          <a:off x="3076575" y="600075"/>
          <a:ext cx="1343025" cy="371475"/>
        </a:xfrm>
        <a:prstGeom prst="rect">
          <a:avLst/>
        </a:prstGeom>
        <a:noFill/>
        <a:ln>
          <a:noFill/>
        </a:ln>
      </xdr:spPr>
      <xdr:txBody>
        <a:bodyPr spcFirstLastPara="1" wrap="square" lIns="45700" tIns="45700" rIns="45700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endParaRPr sz="300" b="1" i="0" u="none" strike="noStrike">
            <a:solidFill>
              <a:srgbClr val="C00000"/>
            </a:solidFill>
            <a:latin typeface="Lemon"/>
            <a:ea typeface="Lemon"/>
            <a:cs typeface="Lemon"/>
            <a:sym typeface="Lemon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DB406E"/>
            </a:buClr>
            <a:buSzPts val="2000"/>
            <a:buFont typeface="Lemon"/>
            <a:buNone/>
          </a:pPr>
          <a:r>
            <a:rPr lang="en-US" sz="1500" i="0" u="none" strike="noStrike">
              <a:solidFill>
                <a:srgbClr val="DB406E"/>
              </a:solidFill>
              <a:latin typeface="Lemon"/>
              <a:ea typeface="Lemon"/>
              <a:cs typeface="Lemon"/>
              <a:sym typeface="Lemon"/>
            </a:rPr>
            <a:t>6-12 ANS</a:t>
          </a:r>
          <a:endParaRPr sz="900">
            <a:latin typeface="Lemon"/>
            <a:ea typeface="Lemon"/>
            <a:cs typeface="Lemon"/>
            <a:sym typeface="Lemon"/>
          </a:endParaRPr>
        </a:p>
        <a:p>
          <a:pPr marL="0" lvl="0" indent="0" algn="r" rtl="0">
            <a:spcBef>
              <a:spcPts val="0"/>
            </a:spcBef>
            <a:spcAft>
              <a:spcPts val="0"/>
            </a:spcAft>
            <a:buSzPts val="2000"/>
            <a:buFont typeface="Arial"/>
            <a:buNone/>
          </a:pPr>
          <a:endParaRPr sz="1500" i="0" u="none" strike="noStrike">
            <a:solidFill>
              <a:srgbClr val="DB406E"/>
            </a:solidFill>
            <a:latin typeface="Lemon"/>
            <a:ea typeface="Lemon"/>
            <a:cs typeface="Lemon"/>
            <a:sym typeface="Lemon"/>
          </a:endParaRPr>
        </a:p>
      </xdr:txBody>
    </xdr:sp>
    <xdr:clientData fLocksWithSheet="0"/>
  </xdr:oneCellAnchor>
  <xdr:oneCellAnchor>
    <xdr:from>
      <xdr:col>1</xdr:col>
      <xdr:colOff>1133475</xdr:colOff>
      <xdr:row>2</xdr:row>
      <xdr:rowOff>57150</xdr:rowOff>
    </xdr:from>
    <xdr:ext cx="1152525" cy="533400"/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238125</xdr:colOff>
      <xdr:row>2</xdr:row>
      <xdr:rowOff>28574</xdr:rowOff>
    </xdr:from>
    <xdr:ext cx="1047750" cy="1102895"/>
    <xdr:pic>
      <xdr:nvPicPr>
        <xdr:cNvPr id="3" name="image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447674"/>
          <a:ext cx="1047750" cy="110289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659</xdr:row>
          <xdr:rowOff>171450</xdr:rowOff>
        </xdr:from>
        <xdr:to>
          <xdr:col>2</xdr:col>
          <xdr:colOff>1009650</xdr:colOff>
          <xdr:row>661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660</xdr:row>
          <xdr:rowOff>171450</xdr:rowOff>
        </xdr:from>
        <xdr:to>
          <xdr:col>2</xdr:col>
          <xdr:colOff>1009650</xdr:colOff>
          <xdr:row>662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651</xdr:row>
          <xdr:rowOff>171450</xdr:rowOff>
        </xdr:from>
        <xdr:to>
          <xdr:col>2</xdr:col>
          <xdr:colOff>1009650</xdr:colOff>
          <xdr:row>653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652</xdr:row>
          <xdr:rowOff>171450</xdr:rowOff>
        </xdr:from>
        <xdr:to>
          <xdr:col>2</xdr:col>
          <xdr:colOff>1009650</xdr:colOff>
          <xdr:row>654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650</xdr:row>
          <xdr:rowOff>171450</xdr:rowOff>
        </xdr:from>
        <xdr:to>
          <xdr:col>2</xdr:col>
          <xdr:colOff>1009650</xdr:colOff>
          <xdr:row>652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400049</xdr:colOff>
      <xdr:row>2</xdr:row>
      <xdr:rowOff>95250</xdr:rowOff>
    </xdr:from>
    <xdr:ext cx="962025" cy="885825"/>
    <xdr:pic>
      <xdr:nvPicPr>
        <xdr:cNvPr id="2" name="image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49" y="514350"/>
          <a:ext cx="962025" cy="8858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933450</xdr:colOff>
      <xdr:row>2</xdr:row>
      <xdr:rowOff>19050</xdr:rowOff>
    </xdr:from>
    <xdr:ext cx="571500" cy="57150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19500" y="438150"/>
          <a:ext cx="571500" cy="57150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306</xdr:row>
          <xdr:rowOff>171450</xdr:rowOff>
        </xdr:from>
        <xdr:to>
          <xdr:col>2</xdr:col>
          <xdr:colOff>1133475</xdr:colOff>
          <xdr:row>308</xdr:row>
          <xdr:rowOff>19050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307</xdr:row>
          <xdr:rowOff>171450</xdr:rowOff>
        </xdr:from>
        <xdr:to>
          <xdr:col>2</xdr:col>
          <xdr:colOff>1133475</xdr:colOff>
          <xdr:row>309</xdr:row>
          <xdr:rowOff>19050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298</xdr:row>
          <xdr:rowOff>171450</xdr:rowOff>
        </xdr:from>
        <xdr:to>
          <xdr:col>2</xdr:col>
          <xdr:colOff>1133475</xdr:colOff>
          <xdr:row>300</xdr:row>
          <xdr:rowOff>19050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299</xdr:row>
          <xdr:rowOff>171450</xdr:rowOff>
        </xdr:from>
        <xdr:to>
          <xdr:col>2</xdr:col>
          <xdr:colOff>1133475</xdr:colOff>
          <xdr:row>301</xdr:row>
          <xdr:rowOff>19050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297</xdr:row>
          <xdr:rowOff>171450</xdr:rowOff>
        </xdr:from>
        <xdr:to>
          <xdr:col>2</xdr:col>
          <xdr:colOff>1133475</xdr:colOff>
          <xdr:row>299</xdr:row>
          <xdr:rowOff>19050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2</xdr:row>
      <xdr:rowOff>76199</xdr:rowOff>
    </xdr:from>
    <xdr:ext cx="933450" cy="982579"/>
    <xdr:pic>
      <xdr:nvPicPr>
        <xdr:cNvPr id="3" name="image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495299"/>
          <a:ext cx="933450" cy="982579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45</xdr:row>
          <xdr:rowOff>171450</xdr:rowOff>
        </xdr:from>
        <xdr:to>
          <xdr:col>2</xdr:col>
          <xdr:colOff>1047750</xdr:colOff>
          <xdr:row>47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46</xdr:row>
          <xdr:rowOff>171450</xdr:rowOff>
        </xdr:from>
        <xdr:to>
          <xdr:col>2</xdr:col>
          <xdr:colOff>1047750</xdr:colOff>
          <xdr:row>48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37</xdr:row>
          <xdr:rowOff>171450</xdr:rowOff>
        </xdr:from>
        <xdr:to>
          <xdr:col>2</xdr:col>
          <xdr:colOff>1047750</xdr:colOff>
          <xdr:row>39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38</xdr:row>
          <xdr:rowOff>171450</xdr:rowOff>
        </xdr:from>
        <xdr:to>
          <xdr:col>2</xdr:col>
          <xdr:colOff>1047750</xdr:colOff>
          <xdr:row>40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847725</xdr:colOff>
          <xdr:row>36</xdr:row>
          <xdr:rowOff>171450</xdr:rowOff>
        </xdr:from>
        <xdr:to>
          <xdr:col>2</xdr:col>
          <xdr:colOff>1047750</xdr:colOff>
          <xdr:row>38</xdr:row>
          <xdr:rowOff>19050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8000" mc:Ignorable="a14" a14:legacySpreadsheetColorIndex="17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495301</xdr:colOff>
      <xdr:row>2</xdr:row>
      <xdr:rowOff>57150</xdr:rowOff>
    </xdr:from>
    <xdr:ext cx="841534" cy="885825"/>
    <xdr:pic>
      <xdr:nvPicPr>
        <xdr:cNvPr id="2" name="image6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1" y="476250"/>
          <a:ext cx="841534" cy="88582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857251</xdr:colOff>
          <xdr:row>65</xdr:row>
          <xdr:rowOff>9525</xdr:rowOff>
        </xdr:from>
        <xdr:to>
          <xdr:col>2</xdr:col>
          <xdr:colOff>1028701</xdr:colOff>
          <xdr:row>65</xdr:row>
          <xdr:rowOff>180975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857251</xdr:colOff>
          <xdr:row>66</xdr:row>
          <xdr:rowOff>9525</xdr:rowOff>
        </xdr:from>
        <xdr:to>
          <xdr:col>2</xdr:col>
          <xdr:colOff>1028701</xdr:colOff>
          <xdr:row>66</xdr:row>
          <xdr:rowOff>180975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857251</xdr:colOff>
          <xdr:row>67</xdr:row>
          <xdr:rowOff>9525</xdr:rowOff>
        </xdr:from>
        <xdr:to>
          <xdr:col>2</xdr:col>
          <xdr:colOff>1028701</xdr:colOff>
          <xdr:row>67</xdr:row>
          <xdr:rowOff>180975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857251</xdr:colOff>
          <xdr:row>74</xdr:row>
          <xdr:rowOff>9525</xdr:rowOff>
        </xdr:from>
        <xdr:to>
          <xdr:col>2</xdr:col>
          <xdr:colOff>1028701</xdr:colOff>
          <xdr:row>74</xdr:row>
          <xdr:rowOff>180975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857251</xdr:colOff>
          <xdr:row>75</xdr:row>
          <xdr:rowOff>9525</xdr:rowOff>
        </xdr:from>
        <xdr:to>
          <xdr:col>2</xdr:col>
          <xdr:colOff>1028701</xdr:colOff>
          <xdr:row>75</xdr:row>
          <xdr:rowOff>180975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tessorijeuxeducation.com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ntessorijeuxeducation.com/" TargetMode="External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ontessorijeuxeducation.com/" TargetMode="External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montessorijeuxeducation.com/" TargetMode="External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23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ntessorijeuxeducation.com/" TargetMode="External"/><Relationship Id="rId6" Type="http://schemas.openxmlformats.org/officeDocument/2006/relationships/ctrlProp" Target="../ctrlProps/ctrlProp22.xml"/><Relationship Id="rId5" Type="http://schemas.openxmlformats.org/officeDocument/2006/relationships/ctrlProp" Target="../ctrlProps/ctrlProp21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2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2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ontessorijeuxeducation.com/" TargetMode="External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rgb="FFDD649A"/>
  </sheetPr>
  <dimension ref="A1:F140"/>
  <sheetViews>
    <sheetView showGridLines="0" workbookViewId="0">
      <selection activeCell="E24" sqref="E24"/>
    </sheetView>
  </sheetViews>
  <sheetFormatPr baseColWidth="10" defaultColWidth="14.42578125" defaultRowHeight="15" customHeight="1"/>
  <cols>
    <col min="1" max="1" width="10.7109375" style="128" customWidth="1"/>
    <col min="2" max="2" width="24.28515625" style="128" customWidth="1"/>
    <col min="3" max="3" width="28.28515625" style="128" customWidth="1"/>
    <col min="4" max="4" width="7.28515625" style="128" customWidth="1"/>
    <col min="5" max="5" width="16.28515625" style="128" customWidth="1"/>
    <col min="6" max="6" width="13.28515625" style="128" customWidth="1"/>
    <col min="7" max="16384" width="14.42578125" style="81"/>
  </cols>
  <sheetData>
    <row r="1" spans="1:6" ht="15" customHeight="1">
      <c r="A1" s="379" t="s">
        <v>2187</v>
      </c>
      <c r="B1" s="380"/>
      <c r="C1" s="380"/>
      <c r="D1" s="380"/>
      <c r="E1" s="380"/>
      <c r="F1" s="381"/>
    </row>
    <row r="2" spans="1:6" ht="18" customHeight="1" thickBot="1">
      <c r="A2" s="382"/>
      <c r="B2" s="383"/>
      <c r="C2" s="383"/>
      <c r="D2" s="383"/>
      <c r="E2" s="383"/>
      <c r="F2" s="384"/>
    </row>
    <row r="3" spans="1:6" ht="15" customHeight="1">
      <c r="A3" s="385"/>
      <c r="B3" s="386"/>
      <c r="C3" s="82"/>
      <c r="D3" s="82"/>
      <c r="E3" s="389" t="s">
        <v>2269</v>
      </c>
      <c r="F3" s="390"/>
    </row>
    <row r="4" spans="1:6" ht="15" customHeight="1">
      <c r="A4" s="387"/>
      <c r="B4" s="388"/>
      <c r="C4" s="111"/>
      <c r="D4" s="111"/>
      <c r="E4" s="391" t="s">
        <v>2270</v>
      </c>
      <c r="F4" s="392"/>
    </row>
    <row r="5" spans="1:6" ht="15" customHeight="1">
      <c r="A5" s="387"/>
      <c r="B5" s="388"/>
      <c r="C5" s="111"/>
      <c r="D5" s="111"/>
      <c r="E5" s="393" t="s">
        <v>2271</v>
      </c>
      <c r="F5" s="392"/>
    </row>
    <row r="6" spans="1:6" ht="15" customHeight="1">
      <c r="A6" s="387"/>
      <c r="B6" s="388"/>
      <c r="C6" s="111"/>
      <c r="D6" s="111"/>
      <c r="E6" s="111"/>
      <c r="F6" s="237"/>
    </row>
    <row r="7" spans="1:6" ht="15" customHeight="1">
      <c r="A7" s="387"/>
      <c r="B7" s="388"/>
      <c r="C7" s="273" t="s">
        <v>1572</v>
      </c>
      <c r="D7" s="274"/>
      <c r="E7" s="275" t="s">
        <v>1573</v>
      </c>
      <c r="F7" s="276"/>
    </row>
    <row r="8" spans="1:6" ht="15" customHeight="1">
      <c r="A8" s="387"/>
      <c r="B8" s="388"/>
      <c r="C8" s="277" t="s">
        <v>2279</v>
      </c>
      <c r="D8" s="278"/>
      <c r="E8" s="277" t="s">
        <v>2279</v>
      </c>
      <c r="F8" s="279"/>
    </row>
    <row r="9" spans="1:6" ht="15" customHeight="1">
      <c r="A9" s="396" t="s">
        <v>2188</v>
      </c>
      <c r="B9" s="397"/>
      <c r="C9" s="187" t="s">
        <v>2272</v>
      </c>
      <c r="D9" s="231"/>
      <c r="E9" s="280" t="s">
        <v>2272</v>
      </c>
      <c r="F9" s="281"/>
    </row>
    <row r="10" spans="1:6" ht="15" customHeight="1">
      <c r="A10" s="398"/>
      <c r="B10" s="397"/>
      <c r="C10" s="187" t="s">
        <v>2273</v>
      </c>
      <c r="D10" s="231"/>
      <c r="E10" s="280" t="s">
        <v>2273</v>
      </c>
      <c r="F10" s="281"/>
    </row>
    <row r="11" spans="1:6" ht="15" customHeight="1">
      <c r="A11" s="398"/>
      <c r="B11" s="397"/>
      <c r="C11" s="187" t="s">
        <v>2274</v>
      </c>
      <c r="D11" s="231"/>
      <c r="E11" s="280" t="s">
        <v>2274</v>
      </c>
      <c r="F11" s="281"/>
    </row>
    <row r="12" spans="1:6" ht="15" customHeight="1">
      <c r="A12" s="398"/>
      <c r="B12" s="397"/>
      <c r="C12" s="191" t="s">
        <v>2275</v>
      </c>
      <c r="D12" s="232"/>
      <c r="E12" s="282" t="s">
        <v>2275</v>
      </c>
      <c r="F12" s="283"/>
    </row>
    <row r="13" spans="1:6" ht="15" customHeight="1">
      <c r="A13" s="398"/>
      <c r="B13" s="397"/>
      <c r="C13" s="187" t="s">
        <v>2276</v>
      </c>
      <c r="D13" s="231"/>
      <c r="E13" s="280" t="s">
        <v>2276</v>
      </c>
      <c r="F13" s="281"/>
    </row>
    <row r="14" spans="1:6" ht="15" customHeight="1">
      <c r="A14" s="398"/>
      <c r="B14" s="397"/>
      <c r="C14" s="187" t="s">
        <v>2277</v>
      </c>
      <c r="D14" s="231"/>
      <c r="E14" s="280" t="s">
        <v>2277</v>
      </c>
      <c r="F14" s="281"/>
    </row>
    <row r="15" spans="1:6" ht="15" customHeight="1" thickBot="1">
      <c r="A15" s="399"/>
      <c r="B15" s="400"/>
      <c r="C15" s="187" t="s">
        <v>2278</v>
      </c>
      <c r="D15" s="231"/>
      <c r="E15" s="280" t="s">
        <v>2278</v>
      </c>
      <c r="F15" s="281"/>
    </row>
    <row r="16" spans="1:6" ht="15" customHeight="1" thickBot="1">
      <c r="A16" s="233" t="s">
        <v>1574</v>
      </c>
      <c r="B16" s="394" t="s">
        <v>1575</v>
      </c>
      <c r="C16" s="395"/>
      <c r="D16" s="234" t="s">
        <v>1576</v>
      </c>
      <c r="E16" s="235" t="s">
        <v>1577</v>
      </c>
      <c r="F16" s="236" t="s">
        <v>1578</v>
      </c>
    </row>
    <row r="17" spans="1:6" ht="15" customHeight="1">
      <c r="A17" s="239"/>
      <c r="B17" s="413" t="s">
        <v>1579</v>
      </c>
      <c r="C17" s="404"/>
      <c r="D17" s="85"/>
      <c r="E17" s="173"/>
      <c r="F17" s="240"/>
    </row>
    <row r="18" spans="1:6" ht="15" customHeight="1">
      <c r="A18" s="241" t="s">
        <v>1606</v>
      </c>
      <c r="B18" s="414" t="s">
        <v>1607</v>
      </c>
      <c r="C18" s="415"/>
      <c r="D18" s="86"/>
      <c r="E18" s="174">
        <v>50.9</v>
      </c>
      <c r="F18" s="242">
        <f t="shared" ref="F18:F52" si="0">D18*E18</f>
        <v>0</v>
      </c>
    </row>
    <row r="19" spans="1:6" ht="15" customHeight="1">
      <c r="A19" s="241" t="s">
        <v>1608</v>
      </c>
      <c r="B19" s="190" t="s">
        <v>1609</v>
      </c>
      <c r="C19" s="168"/>
      <c r="D19" s="86"/>
      <c r="E19" s="174">
        <v>42.1</v>
      </c>
      <c r="F19" s="242">
        <f t="shared" si="0"/>
        <v>0</v>
      </c>
    </row>
    <row r="20" spans="1:6" ht="15" customHeight="1">
      <c r="A20" s="241" t="s">
        <v>1610</v>
      </c>
      <c r="B20" s="190" t="s">
        <v>1611</v>
      </c>
      <c r="C20" s="168"/>
      <c r="D20" s="86"/>
      <c r="E20" s="174">
        <v>42.1</v>
      </c>
      <c r="F20" s="242">
        <f t="shared" si="0"/>
        <v>0</v>
      </c>
    </row>
    <row r="21" spans="1:6" ht="15" customHeight="1">
      <c r="A21" s="241" t="s">
        <v>1612</v>
      </c>
      <c r="B21" s="190" t="s">
        <v>23</v>
      </c>
      <c r="C21" s="168"/>
      <c r="D21" s="86"/>
      <c r="E21" s="174">
        <v>42.1</v>
      </c>
      <c r="F21" s="242">
        <f t="shared" si="0"/>
        <v>0</v>
      </c>
    </row>
    <row r="22" spans="1:6" ht="15" customHeight="1">
      <c r="A22" s="241" t="s">
        <v>1613</v>
      </c>
      <c r="B22" s="190" t="s">
        <v>1614</v>
      </c>
      <c r="C22" s="168"/>
      <c r="D22" s="86"/>
      <c r="E22" s="174">
        <v>42.1</v>
      </c>
      <c r="F22" s="242">
        <f t="shared" si="0"/>
        <v>0</v>
      </c>
    </row>
    <row r="23" spans="1:6" ht="15" customHeight="1">
      <c r="A23" s="241" t="s">
        <v>1615</v>
      </c>
      <c r="B23" s="190" t="s">
        <v>1616</v>
      </c>
      <c r="C23" s="168"/>
      <c r="D23" s="86"/>
      <c r="E23" s="174">
        <v>42.1</v>
      </c>
      <c r="F23" s="242">
        <f t="shared" si="0"/>
        <v>0</v>
      </c>
    </row>
    <row r="24" spans="1:6" ht="15" customHeight="1">
      <c r="A24" s="241" t="s">
        <v>1617</v>
      </c>
      <c r="B24" s="190" t="s">
        <v>1618</v>
      </c>
      <c r="C24" s="168"/>
      <c r="D24" s="86"/>
      <c r="E24" s="174">
        <v>210.3</v>
      </c>
      <c r="F24" s="242">
        <f t="shared" si="0"/>
        <v>0</v>
      </c>
    </row>
    <row r="25" spans="1:6" ht="15" customHeight="1">
      <c r="A25" s="241" t="s">
        <v>925</v>
      </c>
      <c r="B25" s="190" t="s">
        <v>926</v>
      </c>
      <c r="C25" s="168"/>
      <c r="D25" s="86"/>
      <c r="E25" s="174">
        <v>35</v>
      </c>
      <c r="F25" s="242">
        <f t="shared" si="0"/>
        <v>0</v>
      </c>
    </row>
    <row r="26" spans="1:6" ht="15" customHeight="1">
      <c r="A26" s="241" t="s">
        <v>927</v>
      </c>
      <c r="B26" s="190" t="s">
        <v>928</v>
      </c>
      <c r="C26" s="168"/>
      <c r="D26" s="86"/>
      <c r="E26" s="174">
        <v>40.700000000000003</v>
      </c>
      <c r="F26" s="242">
        <f t="shared" si="0"/>
        <v>0</v>
      </c>
    </row>
    <row r="27" spans="1:6" ht="15" customHeight="1">
      <c r="A27" s="241" t="s">
        <v>1113</v>
      </c>
      <c r="B27" s="414" t="s">
        <v>1114</v>
      </c>
      <c r="C27" s="415"/>
      <c r="D27" s="86"/>
      <c r="E27" s="174">
        <v>228.9</v>
      </c>
      <c r="F27" s="242">
        <f t="shared" si="0"/>
        <v>0</v>
      </c>
    </row>
    <row r="28" spans="1:6" ht="15" customHeight="1">
      <c r="A28" s="241" t="s">
        <v>1129</v>
      </c>
      <c r="B28" s="190" t="s">
        <v>1130</v>
      </c>
      <c r="C28" s="168"/>
      <c r="D28" s="86"/>
      <c r="E28" s="174">
        <v>382.8</v>
      </c>
      <c r="F28" s="242">
        <f t="shared" si="0"/>
        <v>0</v>
      </c>
    </row>
    <row r="29" spans="1:6" ht="15" customHeight="1">
      <c r="A29" s="241" t="s">
        <v>1153</v>
      </c>
      <c r="B29" s="190" t="s">
        <v>1154</v>
      </c>
      <c r="C29" s="168"/>
      <c r="D29" s="86"/>
      <c r="E29" s="174">
        <v>26.8</v>
      </c>
      <c r="F29" s="242">
        <f t="shared" si="0"/>
        <v>0</v>
      </c>
    </row>
    <row r="30" spans="1:6" ht="15" customHeight="1">
      <c r="A30" s="241" t="s">
        <v>1155</v>
      </c>
      <c r="B30" s="190" t="s">
        <v>1156</v>
      </c>
      <c r="C30" s="168"/>
      <c r="D30" s="86"/>
      <c r="E30" s="174">
        <v>10.199999999999999</v>
      </c>
      <c r="F30" s="242">
        <f t="shared" si="0"/>
        <v>0</v>
      </c>
    </row>
    <row r="31" spans="1:6" ht="15" customHeight="1">
      <c r="A31" s="241" t="s">
        <v>1157</v>
      </c>
      <c r="B31" s="190" t="s">
        <v>1158</v>
      </c>
      <c r="C31" s="168"/>
      <c r="D31" s="86"/>
      <c r="E31" s="174">
        <v>103.9</v>
      </c>
      <c r="F31" s="242">
        <f t="shared" si="0"/>
        <v>0</v>
      </c>
    </row>
    <row r="32" spans="1:6" ht="15" customHeight="1">
      <c r="A32" s="241" t="s">
        <v>1159</v>
      </c>
      <c r="B32" s="190" t="s">
        <v>1160</v>
      </c>
      <c r="C32" s="168"/>
      <c r="D32" s="86"/>
      <c r="E32" s="174">
        <v>14.3</v>
      </c>
      <c r="F32" s="242">
        <f t="shared" si="0"/>
        <v>0</v>
      </c>
    </row>
    <row r="33" spans="1:6" ht="15" customHeight="1">
      <c r="A33" s="241" t="s">
        <v>1161</v>
      </c>
      <c r="B33" s="190" t="s">
        <v>1162</v>
      </c>
      <c r="C33" s="168"/>
      <c r="D33" s="86"/>
      <c r="E33" s="174">
        <v>11.1</v>
      </c>
      <c r="F33" s="242">
        <f t="shared" si="0"/>
        <v>0</v>
      </c>
    </row>
    <row r="34" spans="1:6" ht="15" customHeight="1">
      <c r="A34" s="241" t="s">
        <v>1163</v>
      </c>
      <c r="B34" s="190" t="s">
        <v>1164</v>
      </c>
      <c r="C34" s="168"/>
      <c r="D34" s="86"/>
      <c r="E34" s="174">
        <v>11.1</v>
      </c>
      <c r="F34" s="242">
        <f t="shared" si="0"/>
        <v>0</v>
      </c>
    </row>
    <row r="35" spans="1:6" ht="15" customHeight="1">
      <c r="A35" s="241" t="s">
        <v>1165</v>
      </c>
      <c r="B35" s="190" t="s">
        <v>1166</v>
      </c>
      <c r="C35" s="168"/>
      <c r="D35" s="86"/>
      <c r="E35" s="174">
        <v>11.1</v>
      </c>
      <c r="F35" s="242">
        <f t="shared" si="0"/>
        <v>0</v>
      </c>
    </row>
    <row r="36" spans="1:6" ht="15" customHeight="1">
      <c r="A36" s="241" t="s">
        <v>1167</v>
      </c>
      <c r="B36" s="190" t="s">
        <v>1168</v>
      </c>
      <c r="C36" s="168"/>
      <c r="D36" s="86"/>
      <c r="E36" s="174">
        <v>11.1</v>
      </c>
      <c r="F36" s="242">
        <f t="shared" si="0"/>
        <v>0</v>
      </c>
    </row>
    <row r="37" spans="1:6" ht="15" customHeight="1">
      <c r="A37" s="241" t="s">
        <v>1169</v>
      </c>
      <c r="B37" s="190" t="s">
        <v>1170</v>
      </c>
      <c r="C37" s="168"/>
      <c r="D37" s="86"/>
      <c r="E37" s="174">
        <v>11.1</v>
      </c>
      <c r="F37" s="242">
        <f t="shared" si="0"/>
        <v>0</v>
      </c>
    </row>
    <row r="38" spans="1:6" ht="15" customHeight="1">
      <c r="A38" s="241" t="s">
        <v>1171</v>
      </c>
      <c r="B38" s="190" t="s">
        <v>1172</v>
      </c>
      <c r="C38" s="168"/>
      <c r="D38" s="86"/>
      <c r="E38" s="174">
        <v>7.3</v>
      </c>
      <c r="F38" s="242">
        <f t="shared" si="0"/>
        <v>0</v>
      </c>
    </row>
    <row r="39" spans="1:6" ht="15" customHeight="1">
      <c r="A39" s="241" t="s">
        <v>1173</v>
      </c>
      <c r="B39" s="190" t="s">
        <v>1174</v>
      </c>
      <c r="C39" s="168"/>
      <c r="D39" s="86"/>
      <c r="E39" s="174">
        <v>27.6</v>
      </c>
      <c r="F39" s="242">
        <f t="shared" si="0"/>
        <v>0</v>
      </c>
    </row>
    <row r="40" spans="1:6" ht="15" customHeight="1">
      <c r="A40" s="241" t="s">
        <v>1175</v>
      </c>
      <c r="B40" s="190" t="s">
        <v>1176</v>
      </c>
      <c r="C40" s="168"/>
      <c r="D40" s="86"/>
      <c r="E40" s="174">
        <v>7.3</v>
      </c>
      <c r="F40" s="242">
        <f t="shared" si="0"/>
        <v>0</v>
      </c>
    </row>
    <row r="41" spans="1:6" ht="15" customHeight="1">
      <c r="A41" s="241" t="s">
        <v>1177</v>
      </c>
      <c r="B41" s="190" t="s">
        <v>1178</v>
      </c>
      <c r="C41" s="168"/>
      <c r="D41" s="86"/>
      <c r="E41" s="174">
        <v>4.0999999999999996</v>
      </c>
      <c r="F41" s="242">
        <f t="shared" si="0"/>
        <v>0</v>
      </c>
    </row>
    <row r="42" spans="1:6" ht="15" customHeight="1">
      <c r="A42" s="241" t="s">
        <v>1179</v>
      </c>
      <c r="B42" s="190" t="s">
        <v>1180</v>
      </c>
      <c r="C42" s="168"/>
      <c r="D42" s="86"/>
      <c r="E42" s="174">
        <v>4.2</v>
      </c>
      <c r="F42" s="242">
        <f t="shared" si="0"/>
        <v>0</v>
      </c>
    </row>
    <row r="43" spans="1:6" ht="15" customHeight="1">
      <c r="A43" s="241" t="s">
        <v>1181</v>
      </c>
      <c r="B43" s="190" t="s">
        <v>1182</v>
      </c>
      <c r="C43" s="168"/>
      <c r="D43" s="86"/>
      <c r="E43" s="174">
        <v>8.9</v>
      </c>
      <c r="F43" s="242">
        <f t="shared" si="0"/>
        <v>0</v>
      </c>
    </row>
    <row r="44" spans="1:6" ht="15" customHeight="1">
      <c r="A44" s="241" t="s">
        <v>1183</v>
      </c>
      <c r="B44" s="190" t="s">
        <v>1184</v>
      </c>
      <c r="C44" s="168"/>
      <c r="D44" s="86"/>
      <c r="E44" s="174">
        <v>6.4</v>
      </c>
      <c r="F44" s="242">
        <f t="shared" si="0"/>
        <v>0</v>
      </c>
    </row>
    <row r="45" spans="1:6" ht="15" customHeight="1">
      <c r="A45" s="241" t="s">
        <v>1185</v>
      </c>
      <c r="B45" s="190" t="s">
        <v>1186</v>
      </c>
      <c r="C45" s="168"/>
      <c r="D45" s="86"/>
      <c r="E45" s="174">
        <v>24.3</v>
      </c>
      <c r="F45" s="242">
        <f t="shared" si="0"/>
        <v>0</v>
      </c>
    </row>
    <row r="46" spans="1:6" ht="15" customHeight="1">
      <c r="A46" s="241" t="s">
        <v>1187</v>
      </c>
      <c r="B46" s="190" t="s">
        <v>1188</v>
      </c>
      <c r="C46" s="168"/>
      <c r="D46" s="86"/>
      <c r="E46" s="174">
        <v>7.2</v>
      </c>
      <c r="F46" s="242">
        <f t="shared" si="0"/>
        <v>0</v>
      </c>
    </row>
    <row r="47" spans="1:6" ht="15" customHeight="1">
      <c r="A47" s="241" t="s">
        <v>1189</v>
      </c>
      <c r="B47" s="190" t="s">
        <v>1190</v>
      </c>
      <c r="C47" s="168"/>
      <c r="D47" s="86"/>
      <c r="E47" s="174">
        <v>14.3</v>
      </c>
      <c r="F47" s="242">
        <f t="shared" si="0"/>
        <v>0</v>
      </c>
    </row>
    <row r="48" spans="1:6" ht="15" customHeight="1">
      <c r="A48" s="241" t="s">
        <v>1191</v>
      </c>
      <c r="B48" s="190" t="s">
        <v>1192</v>
      </c>
      <c r="C48" s="168"/>
      <c r="D48" s="86"/>
      <c r="E48" s="174">
        <v>14.3</v>
      </c>
      <c r="F48" s="242">
        <f t="shared" si="0"/>
        <v>0</v>
      </c>
    </row>
    <row r="49" spans="1:6" ht="15" customHeight="1">
      <c r="A49" s="241" t="s">
        <v>1193</v>
      </c>
      <c r="B49" s="190" t="s">
        <v>1194</v>
      </c>
      <c r="C49" s="168"/>
      <c r="D49" s="86"/>
      <c r="E49" s="174">
        <v>14.3</v>
      </c>
      <c r="F49" s="242">
        <f t="shared" si="0"/>
        <v>0</v>
      </c>
    </row>
    <row r="50" spans="1:6" ht="15" customHeight="1">
      <c r="A50" s="241" t="s">
        <v>1195</v>
      </c>
      <c r="B50" s="190" t="s">
        <v>1196</v>
      </c>
      <c r="C50" s="168"/>
      <c r="D50" s="86"/>
      <c r="E50" s="174">
        <v>14.3</v>
      </c>
      <c r="F50" s="242">
        <f t="shared" si="0"/>
        <v>0</v>
      </c>
    </row>
    <row r="51" spans="1:6" ht="15" customHeight="1">
      <c r="A51" s="241" t="s">
        <v>1197</v>
      </c>
      <c r="B51" s="190" t="s">
        <v>1198</v>
      </c>
      <c r="C51" s="168"/>
      <c r="D51" s="86"/>
      <c r="E51" s="174">
        <v>23.6</v>
      </c>
      <c r="F51" s="242">
        <f t="shared" si="0"/>
        <v>0</v>
      </c>
    </row>
    <row r="52" spans="1:6" ht="15" customHeight="1">
      <c r="A52" s="241" t="s">
        <v>1515</v>
      </c>
      <c r="B52" s="190" t="s">
        <v>1516</v>
      </c>
      <c r="C52" s="168"/>
      <c r="D52" s="86"/>
      <c r="E52" s="174">
        <v>4.7</v>
      </c>
      <c r="F52" s="242">
        <f t="shared" si="0"/>
        <v>0</v>
      </c>
    </row>
    <row r="53" spans="1:6" ht="15" customHeight="1">
      <c r="A53" s="243"/>
      <c r="B53" s="169"/>
      <c r="C53" s="170"/>
      <c r="D53" s="87"/>
      <c r="E53" s="175" t="s">
        <v>1580</v>
      </c>
      <c r="F53" s="242">
        <f>SUM(F18:F52)</f>
        <v>0</v>
      </c>
    </row>
    <row r="54" spans="1:6" ht="15" customHeight="1">
      <c r="A54" s="244"/>
      <c r="B54" s="416" t="s">
        <v>1619</v>
      </c>
      <c r="C54" s="417"/>
      <c r="D54" s="88"/>
      <c r="E54" s="176"/>
      <c r="F54" s="245"/>
    </row>
    <row r="55" spans="1:6" ht="15" customHeight="1">
      <c r="A55" s="241" t="s">
        <v>1620</v>
      </c>
      <c r="B55" s="190" t="s">
        <v>1621</v>
      </c>
      <c r="C55" s="168"/>
      <c r="D55" s="86"/>
      <c r="E55" s="174">
        <v>42</v>
      </c>
      <c r="F55" s="242">
        <f t="shared" ref="F55:F100" si="1">D55*E55</f>
        <v>0</v>
      </c>
    </row>
    <row r="56" spans="1:6" ht="15" customHeight="1">
      <c r="A56" s="241" t="s">
        <v>1622</v>
      </c>
      <c r="B56" s="190" t="s">
        <v>1623</v>
      </c>
      <c r="C56" s="168"/>
      <c r="D56" s="86"/>
      <c r="E56" s="174">
        <v>30.6</v>
      </c>
      <c r="F56" s="242">
        <f t="shared" si="1"/>
        <v>0</v>
      </c>
    </row>
    <row r="57" spans="1:6" ht="15" customHeight="1">
      <c r="A57" s="241" t="s">
        <v>1624</v>
      </c>
      <c r="B57" s="190" t="s">
        <v>1625</v>
      </c>
      <c r="C57" s="168"/>
      <c r="D57" s="86"/>
      <c r="E57" s="174">
        <v>31</v>
      </c>
      <c r="F57" s="242">
        <f t="shared" si="1"/>
        <v>0</v>
      </c>
    </row>
    <row r="58" spans="1:6" ht="15" customHeight="1">
      <c r="A58" s="241" t="s">
        <v>1626</v>
      </c>
      <c r="B58" s="190" t="s">
        <v>1627</v>
      </c>
      <c r="C58" s="168"/>
      <c r="D58" s="86"/>
      <c r="E58" s="174">
        <v>38.9</v>
      </c>
      <c r="F58" s="242">
        <f t="shared" si="1"/>
        <v>0</v>
      </c>
    </row>
    <row r="59" spans="1:6" ht="15" customHeight="1">
      <c r="A59" s="241" t="s">
        <v>1628</v>
      </c>
      <c r="B59" s="190" t="s">
        <v>1629</v>
      </c>
      <c r="C59" s="168"/>
      <c r="D59" s="86"/>
      <c r="E59" s="174">
        <v>53.4</v>
      </c>
      <c r="F59" s="242">
        <f t="shared" si="1"/>
        <v>0</v>
      </c>
    </row>
    <row r="60" spans="1:6" ht="15" customHeight="1">
      <c r="A60" s="241" t="s">
        <v>1630</v>
      </c>
      <c r="B60" s="190" t="s">
        <v>1631</v>
      </c>
      <c r="C60" s="168"/>
      <c r="D60" s="86"/>
      <c r="E60" s="174">
        <v>51.8</v>
      </c>
      <c r="F60" s="242">
        <f t="shared" si="1"/>
        <v>0</v>
      </c>
    </row>
    <row r="61" spans="1:6" ht="15" customHeight="1">
      <c r="A61" s="241" t="s">
        <v>1632</v>
      </c>
      <c r="B61" s="190" t="s">
        <v>1633</v>
      </c>
      <c r="C61" s="168"/>
      <c r="D61" s="86"/>
      <c r="E61" s="174">
        <v>125.4</v>
      </c>
      <c r="F61" s="242">
        <f t="shared" si="1"/>
        <v>0</v>
      </c>
    </row>
    <row r="62" spans="1:6" ht="15" customHeight="1">
      <c r="A62" s="241" t="s">
        <v>1634</v>
      </c>
      <c r="B62" s="190" t="s">
        <v>1635</v>
      </c>
      <c r="C62" s="168"/>
      <c r="D62" s="86"/>
      <c r="E62" s="174">
        <v>49.3</v>
      </c>
      <c r="F62" s="242">
        <f t="shared" si="1"/>
        <v>0</v>
      </c>
    </row>
    <row r="63" spans="1:6" ht="15" customHeight="1">
      <c r="A63" s="241" t="s">
        <v>1636</v>
      </c>
      <c r="B63" s="190" t="s">
        <v>1637</v>
      </c>
      <c r="C63" s="168"/>
      <c r="D63" s="86"/>
      <c r="E63" s="174">
        <v>39.4</v>
      </c>
      <c r="F63" s="242">
        <f t="shared" si="1"/>
        <v>0</v>
      </c>
    </row>
    <row r="64" spans="1:6" ht="15" customHeight="1">
      <c r="A64" s="241" t="s">
        <v>1638</v>
      </c>
      <c r="B64" s="190" t="s">
        <v>1639</v>
      </c>
      <c r="C64" s="168"/>
      <c r="D64" s="86"/>
      <c r="E64" s="174">
        <v>39.4</v>
      </c>
      <c r="F64" s="242">
        <f t="shared" si="1"/>
        <v>0</v>
      </c>
    </row>
    <row r="65" spans="1:6" ht="15" customHeight="1">
      <c r="A65" s="241" t="s">
        <v>1640</v>
      </c>
      <c r="B65" s="190" t="s">
        <v>1641</v>
      </c>
      <c r="C65" s="168"/>
      <c r="D65" s="86"/>
      <c r="E65" s="174">
        <v>42.9</v>
      </c>
      <c r="F65" s="242">
        <f t="shared" si="1"/>
        <v>0</v>
      </c>
    </row>
    <row r="66" spans="1:6" ht="15" customHeight="1">
      <c r="A66" s="241" t="s">
        <v>1642</v>
      </c>
      <c r="B66" s="190" t="s">
        <v>1643</v>
      </c>
      <c r="C66" s="168"/>
      <c r="D66" s="86"/>
      <c r="E66" s="174">
        <v>42.9</v>
      </c>
      <c r="F66" s="242">
        <f t="shared" si="1"/>
        <v>0</v>
      </c>
    </row>
    <row r="67" spans="1:6" ht="15" customHeight="1">
      <c r="A67" s="241" t="s">
        <v>1644</v>
      </c>
      <c r="B67" s="190" t="s">
        <v>1645</v>
      </c>
      <c r="C67" s="168"/>
      <c r="D67" s="86"/>
      <c r="E67" s="174">
        <v>42.9</v>
      </c>
      <c r="F67" s="242">
        <f t="shared" si="1"/>
        <v>0</v>
      </c>
    </row>
    <row r="68" spans="1:6" ht="15" customHeight="1">
      <c r="A68" s="241" t="s">
        <v>1646</v>
      </c>
      <c r="B68" s="190" t="s">
        <v>1647</v>
      </c>
      <c r="C68" s="168"/>
      <c r="D68" s="86"/>
      <c r="E68" s="174">
        <v>48.4</v>
      </c>
      <c r="F68" s="242">
        <f t="shared" si="1"/>
        <v>0</v>
      </c>
    </row>
    <row r="69" spans="1:6" ht="15" customHeight="1">
      <c r="A69" s="241" t="s">
        <v>1648</v>
      </c>
      <c r="B69" s="190" t="s">
        <v>1649</v>
      </c>
      <c r="C69" s="168"/>
      <c r="D69" s="86"/>
      <c r="E69" s="174">
        <v>60.2</v>
      </c>
      <c r="F69" s="242">
        <f t="shared" si="1"/>
        <v>0</v>
      </c>
    </row>
    <row r="70" spans="1:6" ht="15" customHeight="1">
      <c r="A70" s="241" t="s">
        <v>1650</v>
      </c>
      <c r="B70" s="190" t="s">
        <v>1651</v>
      </c>
      <c r="C70" s="168"/>
      <c r="D70" s="86"/>
      <c r="E70" s="174">
        <v>42.9</v>
      </c>
      <c r="F70" s="242">
        <f t="shared" si="1"/>
        <v>0</v>
      </c>
    </row>
    <row r="71" spans="1:6" ht="15" customHeight="1">
      <c r="A71" s="241" t="s">
        <v>1652</v>
      </c>
      <c r="B71" s="190" t="s">
        <v>1653</v>
      </c>
      <c r="C71" s="168"/>
      <c r="D71" s="86"/>
      <c r="E71" s="174">
        <v>46.3</v>
      </c>
      <c r="F71" s="242">
        <f t="shared" si="1"/>
        <v>0</v>
      </c>
    </row>
    <row r="72" spans="1:6" ht="15" customHeight="1">
      <c r="A72" s="241" t="s">
        <v>1654</v>
      </c>
      <c r="B72" s="190" t="s">
        <v>1655</v>
      </c>
      <c r="C72" s="168"/>
      <c r="D72" s="86"/>
      <c r="E72" s="174">
        <v>47.2</v>
      </c>
      <c r="F72" s="242">
        <f t="shared" si="1"/>
        <v>0</v>
      </c>
    </row>
    <row r="73" spans="1:6" ht="15" customHeight="1">
      <c r="A73" s="241" t="s">
        <v>1656</v>
      </c>
      <c r="B73" s="190" t="s">
        <v>1657</v>
      </c>
      <c r="C73" s="168"/>
      <c r="D73" s="86"/>
      <c r="E73" s="174">
        <v>59.5</v>
      </c>
      <c r="F73" s="242">
        <f t="shared" si="1"/>
        <v>0</v>
      </c>
    </row>
    <row r="74" spans="1:6" ht="15" customHeight="1">
      <c r="A74" s="241" t="s">
        <v>1658</v>
      </c>
      <c r="B74" s="190" t="s">
        <v>1659</v>
      </c>
      <c r="C74" s="168"/>
      <c r="D74" s="86"/>
      <c r="E74" s="174">
        <v>51.8</v>
      </c>
      <c r="F74" s="242">
        <f t="shared" si="1"/>
        <v>0</v>
      </c>
    </row>
    <row r="75" spans="1:6" ht="15" customHeight="1">
      <c r="A75" s="241" t="s">
        <v>1660</v>
      </c>
      <c r="B75" s="190" t="s">
        <v>1661</v>
      </c>
      <c r="C75" s="168"/>
      <c r="D75" s="86"/>
      <c r="E75" s="174">
        <v>65.7</v>
      </c>
      <c r="F75" s="242">
        <f t="shared" si="1"/>
        <v>0</v>
      </c>
    </row>
    <row r="76" spans="1:6" ht="15" customHeight="1">
      <c r="A76" s="241" t="s">
        <v>1662</v>
      </c>
      <c r="B76" s="190" t="s">
        <v>1663</v>
      </c>
      <c r="C76" s="168"/>
      <c r="D76" s="86"/>
      <c r="E76" s="174">
        <v>65.7</v>
      </c>
      <c r="F76" s="242">
        <f t="shared" si="1"/>
        <v>0</v>
      </c>
    </row>
    <row r="77" spans="1:6" ht="15" customHeight="1">
      <c r="A77" s="241" t="s">
        <v>1664</v>
      </c>
      <c r="B77" s="190" t="s">
        <v>1665</v>
      </c>
      <c r="C77" s="168"/>
      <c r="D77" s="86"/>
      <c r="E77" s="174">
        <v>64.8</v>
      </c>
      <c r="F77" s="242">
        <f t="shared" si="1"/>
        <v>0</v>
      </c>
    </row>
    <row r="78" spans="1:6" ht="15" customHeight="1">
      <c r="A78" s="241" t="s">
        <v>1666</v>
      </c>
      <c r="B78" s="190" t="s">
        <v>1667</v>
      </c>
      <c r="C78" s="168"/>
      <c r="D78" s="86"/>
      <c r="E78" s="174">
        <v>70</v>
      </c>
      <c r="F78" s="242">
        <f t="shared" si="1"/>
        <v>0</v>
      </c>
    </row>
    <row r="79" spans="1:6" ht="15" customHeight="1">
      <c r="A79" s="241" t="s">
        <v>1668</v>
      </c>
      <c r="B79" s="190" t="s">
        <v>1669</v>
      </c>
      <c r="C79" s="168"/>
      <c r="D79" s="86"/>
      <c r="E79" s="174">
        <v>14.8</v>
      </c>
      <c r="F79" s="242">
        <f t="shared" si="1"/>
        <v>0</v>
      </c>
    </row>
    <row r="80" spans="1:6" ht="15" customHeight="1">
      <c r="A80" s="241" t="s">
        <v>1670</v>
      </c>
      <c r="B80" s="190" t="s">
        <v>1671</v>
      </c>
      <c r="C80" s="168"/>
      <c r="D80" s="86"/>
      <c r="E80" s="174">
        <v>14.8</v>
      </c>
      <c r="F80" s="242">
        <f t="shared" si="1"/>
        <v>0</v>
      </c>
    </row>
    <row r="81" spans="1:6" ht="15" customHeight="1">
      <c r="A81" s="241" t="s">
        <v>1672</v>
      </c>
      <c r="B81" s="190" t="s">
        <v>1673</v>
      </c>
      <c r="C81" s="168"/>
      <c r="D81" s="86"/>
      <c r="E81" s="174">
        <v>16.600000000000001</v>
      </c>
      <c r="F81" s="242">
        <f t="shared" si="1"/>
        <v>0</v>
      </c>
    </row>
    <row r="82" spans="1:6" ht="15" customHeight="1">
      <c r="A82" s="241" t="s">
        <v>1674</v>
      </c>
      <c r="B82" s="190" t="s">
        <v>1675</v>
      </c>
      <c r="C82" s="168"/>
      <c r="D82" s="86"/>
      <c r="E82" s="174">
        <v>16.600000000000001</v>
      </c>
      <c r="F82" s="242">
        <f t="shared" si="1"/>
        <v>0</v>
      </c>
    </row>
    <row r="83" spans="1:6" ht="15" customHeight="1">
      <c r="A83" s="241" t="s">
        <v>1676</v>
      </c>
      <c r="B83" s="190" t="s">
        <v>1677</v>
      </c>
      <c r="C83" s="168"/>
      <c r="D83" s="86"/>
      <c r="E83" s="174">
        <v>16.600000000000001</v>
      </c>
      <c r="F83" s="242">
        <f t="shared" si="1"/>
        <v>0</v>
      </c>
    </row>
    <row r="84" spans="1:6" ht="15" customHeight="1">
      <c r="A84" s="241" t="s">
        <v>1678</v>
      </c>
      <c r="B84" s="190" t="s">
        <v>1679</v>
      </c>
      <c r="C84" s="168"/>
      <c r="D84" s="86"/>
      <c r="E84" s="174">
        <v>32.4</v>
      </c>
      <c r="F84" s="242">
        <f t="shared" si="1"/>
        <v>0</v>
      </c>
    </row>
    <row r="85" spans="1:6" ht="15" customHeight="1">
      <c r="A85" s="241" t="s">
        <v>1680</v>
      </c>
      <c r="B85" s="190" t="s">
        <v>1681</v>
      </c>
      <c r="C85" s="168"/>
      <c r="D85" s="86"/>
      <c r="E85" s="174">
        <v>24.5</v>
      </c>
      <c r="F85" s="242">
        <f t="shared" si="1"/>
        <v>0</v>
      </c>
    </row>
    <row r="86" spans="1:6" ht="15" customHeight="1">
      <c r="A86" s="241" t="s">
        <v>1682</v>
      </c>
      <c r="B86" s="190" t="s">
        <v>1683</v>
      </c>
      <c r="C86" s="168"/>
      <c r="D86" s="86"/>
      <c r="E86" s="174">
        <v>28</v>
      </c>
      <c r="F86" s="242">
        <f t="shared" si="1"/>
        <v>0</v>
      </c>
    </row>
    <row r="87" spans="1:6" ht="15" customHeight="1">
      <c r="A87" s="241" t="s">
        <v>1684</v>
      </c>
      <c r="B87" s="190" t="s">
        <v>1685</v>
      </c>
      <c r="C87" s="168"/>
      <c r="D87" s="86"/>
      <c r="E87" s="174">
        <v>32.9</v>
      </c>
      <c r="F87" s="242">
        <f t="shared" si="1"/>
        <v>0</v>
      </c>
    </row>
    <row r="88" spans="1:6" ht="15" customHeight="1">
      <c r="A88" s="241" t="s">
        <v>1686</v>
      </c>
      <c r="B88" s="190" t="s">
        <v>1687</v>
      </c>
      <c r="C88" s="168"/>
      <c r="D88" s="86"/>
      <c r="E88" s="174">
        <v>41.7</v>
      </c>
      <c r="F88" s="242">
        <f t="shared" si="1"/>
        <v>0</v>
      </c>
    </row>
    <row r="89" spans="1:6" ht="15" customHeight="1">
      <c r="A89" s="241" t="s">
        <v>1688</v>
      </c>
      <c r="B89" s="190" t="s">
        <v>1689</v>
      </c>
      <c r="C89" s="168"/>
      <c r="D89" s="86"/>
      <c r="E89" s="174">
        <v>52.5</v>
      </c>
      <c r="F89" s="242">
        <f t="shared" si="1"/>
        <v>0</v>
      </c>
    </row>
    <row r="90" spans="1:6" ht="15" customHeight="1">
      <c r="A90" s="241" t="s">
        <v>1690</v>
      </c>
      <c r="B90" s="190" t="s">
        <v>1691</v>
      </c>
      <c r="C90" s="168"/>
      <c r="D90" s="86"/>
      <c r="E90" s="174">
        <v>42.6</v>
      </c>
      <c r="F90" s="242">
        <f t="shared" si="1"/>
        <v>0</v>
      </c>
    </row>
    <row r="91" spans="1:6" ht="15" customHeight="1">
      <c r="A91" s="241" t="s">
        <v>1692</v>
      </c>
      <c r="B91" s="190" t="s">
        <v>1693</v>
      </c>
      <c r="C91" s="168"/>
      <c r="D91" s="86"/>
      <c r="E91" s="174">
        <v>24.5</v>
      </c>
      <c r="F91" s="242">
        <f t="shared" si="1"/>
        <v>0</v>
      </c>
    </row>
    <row r="92" spans="1:6" ht="15" customHeight="1">
      <c r="A92" s="241" t="s">
        <v>1694</v>
      </c>
      <c r="B92" s="190" t="s">
        <v>1695</v>
      </c>
      <c r="C92" s="168"/>
      <c r="D92" s="86"/>
      <c r="E92" s="174">
        <v>31.5</v>
      </c>
      <c r="F92" s="242">
        <f t="shared" si="1"/>
        <v>0</v>
      </c>
    </row>
    <row r="93" spans="1:6" ht="15" customHeight="1">
      <c r="A93" s="241" t="s">
        <v>1696</v>
      </c>
      <c r="B93" s="190" t="s">
        <v>1697</v>
      </c>
      <c r="C93" s="168"/>
      <c r="D93" s="86"/>
      <c r="E93" s="174">
        <v>85.1</v>
      </c>
      <c r="F93" s="242">
        <f t="shared" si="1"/>
        <v>0</v>
      </c>
    </row>
    <row r="94" spans="1:6" ht="15" customHeight="1">
      <c r="A94" s="241" t="s">
        <v>1698</v>
      </c>
      <c r="B94" s="190" t="s">
        <v>1699</v>
      </c>
      <c r="C94" s="168"/>
      <c r="D94" s="86"/>
      <c r="E94" s="174">
        <v>14</v>
      </c>
      <c r="F94" s="242">
        <f t="shared" si="1"/>
        <v>0</v>
      </c>
    </row>
    <row r="95" spans="1:6" ht="15" customHeight="1">
      <c r="A95" s="241" t="s">
        <v>1700</v>
      </c>
      <c r="B95" s="190" t="s">
        <v>1701</v>
      </c>
      <c r="C95" s="168"/>
      <c r="D95" s="86"/>
      <c r="E95" s="174">
        <v>11.4</v>
      </c>
      <c r="F95" s="242">
        <f t="shared" si="1"/>
        <v>0</v>
      </c>
    </row>
    <row r="96" spans="1:6" ht="15" customHeight="1">
      <c r="A96" s="241" t="s">
        <v>1702</v>
      </c>
      <c r="B96" s="190" t="s">
        <v>1703</v>
      </c>
      <c r="C96" s="168"/>
      <c r="D96" s="86"/>
      <c r="E96" s="174">
        <v>6</v>
      </c>
      <c r="F96" s="242">
        <f t="shared" si="1"/>
        <v>0</v>
      </c>
    </row>
    <row r="97" spans="1:6" ht="15" customHeight="1">
      <c r="A97" s="241" t="s">
        <v>1451</v>
      </c>
      <c r="B97" s="190" t="s">
        <v>1452</v>
      </c>
      <c r="C97" s="168"/>
      <c r="D97" s="86"/>
      <c r="E97" s="174">
        <v>62</v>
      </c>
      <c r="F97" s="242">
        <f t="shared" si="1"/>
        <v>0</v>
      </c>
    </row>
    <row r="98" spans="1:6" ht="15" customHeight="1">
      <c r="A98" s="241" t="s">
        <v>1704</v>
      </c>
      <c r="B98" s="190" t="s">
        <v>1705</v>
      </c>
      <c r="C98" s="168"/>
      <c r="D98" s="86"/>
      <c r="E98" s="174">
        <v>6.7</v>
      </c>
      <c r="F98" s="242">
        <f t="shared" si="1"/>
        <v>0</v>
      </c>
    </row>
    <row r="99" spans="1:6" ht="15" customHeight="1">
      <c r="A99" s="241" t="s">
        <v>1706</v>
      </c>
      <c r="B99" s="190" t="s">
        <v>1707</v>
      </c>
      <c r="C99" s="168"/>
      <c r="D99" s="86"/>
      <c r="E99" s="174">
        <v>67.7</v>
      </c>
      <c r="F99" s="242">
        <f t="shared" si="1"/>
        <v>0</v>
      </c>
    </row>
    <row r="100" spans="1:6" ht="15" customHeight="1">
      <c r="A100" s="246" t="s">
        <v>1708</v>
      </c>
      <c r="B100" s="171" t="s">
        <v>1709</v>
      </c>
      <c r="C100" s="172"/>
      <c r="D100" s="99"/>
      <c r="E100" s="177">
        <v>177.8</v>
      </c>
      <c r="F100" s="247">
        <f t="shared" si="1"/>
        <v>0</v>
      </c>
    </row>
    <row r="101" spans="1:6" ht="15" customHeight="1">
      <c r="A101" s="243"/>
      <c r="B101" s="169"/>
      <c r="C101" s="170"/>
      <c r="D101" s="87"/>
      <c r="E101" s="175" t="s">
        <v>1580</v>
      </c>
      <c r="F101" s="242">
        <f>SUM(F55:F100)</f>
        <v>0</v>
      </c>
    </row>
    <row r="102" spans="1:6" ht="15" customHeight="1">
      <c r="A102" s="244"/>
      <c r="B102" s="416" t="s">
        <v>1581</v>
      </c>
      <c r="C102" s="417"/>
      <c r="D102" s="88"/>
      <c r="E102" s="176"/>
      <c r="F102" s="245"/>
    </row>
    <row r="103" spans="1:6" ht="15" customHeight="1">
      <c r="A103" s="241" t="s">
        <v>1617</v>
      </c>
      <c r="B103" s="190" t="s">
        <v>1618</v>
      </c>
      <c r="C103" s="168"/>
      <c r="D103" s="86"/>
      <c r="E103" s="174">
        <v>210.3</v>
      </c>
      <c r="F103" s="242">
        <f t="shared" ref="F103:F112" si="2">D103*E103</f>
        <v>0</v>
      </c>
    </row>
    <row r="104" spans="1:6" ht="15" customHeight="1">
      <c r="A104" s="241" t="s">
        <v>1710</v>
      </c>
      <c r="B104" s="190" t="s">
        <v>1711</v>
      </c>
      <c r="C104" s="168"/>
      <c r="D104" s="86"/>
      <c r="E104" s="174">
        <v>86.2</v>
      </c>
      <c r="F104" s="242">
        <f t="shared" si="2"/>
        <v>0</v>
      </c>
    </row>
    <row r="105" spans="1:6" ht="15" customHeight="1">
      <c r="A105" s="241" t="s">
        <v>1712</v>
      </c>
      <c r="B105" s="190" t="s">
        <v>1713</v>
      </c>
      <c r="C105" s="168"/>
      <c r="D105" s="86"/>
      <c r="E105" s="174">
        <v>78.3</v>
      </c>
      <c r="F105" s="242">
        <f t="shared" si="2"/>
        <v>0</v>
      </c>
    </row>
    <row r="106" spans="1:6" ht="15" customHeight="1">
      <c r="A106" s="241" t="s">
        <v>1714</v>
      </c>
      <c r="B106" s="190" t="s">
        <v>1715</v>
      </c>
      <c r="C106" s="168"/>
      <c r="D106" s="86"/>
      <c r="E106" s="174">
        <v>78.3</v>
      </c>
      <c r="F106" s="242">
        <f t="shared" si="2"/>
        <v>0</v>
      </c>
    </row>
    <row r="107" spans="1:6" ht="15" customHeight="1">
      <c r="A107" s="241" t="s">
        <v>1716</v>
      </c>
      <c r="B107" s="190" t="s">
        <v>1717</v>
      </c>
      <c r="C107" s="168"/>
      <c r="D107" s="86"/>
      <c r="E107" s="174">
        <v>215.8</v>
      </c>
      <c r="F107" s="242">
        <f t="shared" si="2"/>
        <v>0</v>
      </c>
    </row>
    <row r="108" spans="1:6" ht="15" customHeight="1">
      <c r="A108" s="241" t="s">
        <v>1718</v>
      </c>
      <c r="B108" s="190" t="s">
        <v>1719</v>
      </c>
      <c r="C108" s="168"/>
      <c r="D108" s="86"/>
      <c r="E108" s="174">
        <v>87.1</v>
      </c>
      <c r="F108" s="242">
        <f t="shared" si="2"/>
        <v>0</v>
      </c>
    </row>
    <row r="109" spans="1:6" ht="15" customHeight="1">
      <c r="A109" s="241" t="s">
        <v>1720</v>
      </c>
      <c r="B109" s="190" t="s">
        <v>1721</v>
      </c>
      <c r="C109" s="168"/>
      <c r="D109" s="86"/>
      <c r="E109" s="174">
        <v>210.3</v>
      </c>
      <c r="F109" s="242">
        <f t="shared" si="2"/>
        <v>0</v>
      </c>
    </row>
    <row r="110" spans="1:6" ht="15" customHeight="1">
      <c r="A110" s="241" t="s">
        <v>1722</v>
      </c>
      <c r="B110" s="190" t="s">
        <v>1723</v>
      </c>
      <c r="C110" s="168"/>
      <c r="D110" s="86"/>
      <c r="E110" s="174">
        <v>242</v>
      </c>
      <c r="F110" s="242">
        <f t="shared" si="2"/>
        <v>0</v>
      </c>
    </row>
    <row r="111" spans="1:6" ht="15" customHeight="1">
      <c r="A111" s="241" t="s">
        <v>1724</v>
      </c>
      <c r="B111" s="190" t="s">
        <v>1725</v>
      </c>
      <c r="C111" s="168"/>
      <c r="D111" s="86"/>
      <c r="E111" s="174">
        <v>236.7</v>
      </c>
      <c r="F111" s="242">
        <f t="shared" si="2"/>
        <v>0</v>
      </c>
    </row>
    <row r="112" spans="1:6" ht="15" customHeight="1">
      <c r="A112" s="241" t="s">
        <v>1726</v>
      </c>
      <c r="B112" s="190" t="s">
        <v>1727</v>
      </c>
      <c r="C112" s="168"/>
      <c r="D112" s="86"/>
      <c r="E112" s="174">
        <v>102.3</v>
      </c>
      <c r="F112" s="242">
        <f t="shared" si="2"/>
        <v>0</v>
      </c>
    </row>
    <row r="113" spans="1:6" ht="15" customHeight="1">
      <c r="A113" s="248"/>
      <c r="B113" s="195"/>
      <c r="C113" s="195"/>
      <c r="D113" s="195"/>
      <c r="E113" s="175" t="s">
        <v>1580</v>
      </c>
      <c r="F113" s="249">
        <f>SUM(F103:F112)</f>
        <v>0</v>
      </c>
    </row>
    <row r="114" spans="1:6" ht="15" customHeight="1">
      <c r="A114" s="250"/>
      <c r="B114" s="100"/>
      <c r="C114" s="100"/>
      <c r="D114" s="100"/>
      <c r="E114" s="100"/>
      <c r="F114" s="251"/>
    </row>
    <row r="115" spans="1:6" ht="15" customHeight="1">
      <c r="A115" s="252"/>
      <c r="B115" s="418" t="s">
        <v>2164</v>
      </c>
      <c r="C115" s="419"/>
      <c r="D115" s="419"/>
      <c r="E115" s="420"/>
      <c r="F115" s="251"/>
    </row>
    <row r="116" spans="1:6" ht="15" customHeight="1" thickBot="1">
      <c r="A116" s="250"/>
      <c r="B116" s="100"/>
      <c r="C116" s="100"/>
      <c r="D116" s="100"/>
      <c r="E116" s="100"/>
      <c r="F116" s="251"/>
    </row>
    <row r="117" spans="1:6" ht="15" customHeight="1">
      <c r="A117" s="253"/>
      <c r="B117" s="193"/>
      <c r="C117" s="193"/>
      <c r="D117" s="401" t="s">
        <v>1582</v>
      </c>
      <c r="E117" s="402"/>
      <c r="F117" s="254">
        <f>F53</f>
        <v>0</v>
      </c>
    </row>
    <row r="118" spans="1:6" ht="15" customHeight="1">
      <c r="A118" s="253"/>
      <c r="B118" s="193"/>
      <c r="C118" s="193"/>
      <c r="D118" s="403" t="s">
        <v>1619</v>
      </c>
      <c r="E118" s="404"/>
      <c r="F118" s="255">
        <f>F101</f>
        <v>0</v>
      </c>
    </row>
    <row r="119" spans="1:6" ht="15" customHeight="1" thickBot="1">
      <c r="A119" s="253"/>
      <c r="B119" s="193"/>
      <c r="C119" s="193"/>
      <c r="D119" s="405" t="s">
        <v>1581</v>
      </c>
      <c r="E119" s="406"/>
      <c r="F119" s="256">
        <f>F113</f>
        <v>0</v>
      </c>
    </row>
    <row r="120" spans="1:6" ht="15" customHeight="1" thickBot="1">
      <c r="A120" s="257"/>
      <c r="B120" s="103"/>
      <c r="C120" s="194"/>
      <c r="D120" s="129"/>
      <c r="E120" s="188"/>
      <c r="F120" s="258"/>
    </row>
    <row r="121" spans="1:6" ht="18" customHeight="1">
      <c r="A121" s="427" t="s">
        <v>2160</v>
      </c>
      <c r="B121" s="428"/>
      <c r="C121" s="428"/>
      <c r="D121" s="428"/>
      <c r="E121" s="428"/>
      <c r="F121" s="429"/>
    </row>
    <row r="122" spans="1:6" ht="23.25" customHeight="1">
      <c r="A122" s="407" t="s">
        <v>2165</v>
      </c>
      <c r="B122" s="408"/>
      <c r="C122" s="408"/>
      <c r="D122" s="408"/>
      <c r="E122" s="408"/>
      <c r="F122" s="409"/>
    </row>
    <row r="123" spans="1:6" ht="23.25" customHeight="1" thickBot="1">
      <c r="A123" s="410"/>
      <c r="B123" s="411"/>
      <c r="C123" s="411"/>
      <c r="D123" s="411"/>
      <c r="E123" s="411"/>
      <c r="F123" s="412"/>
    </row>
    <row r="124" spans="1:6" ht="15.75" thickBot="1">
      <c r="A124" s="259"/>
      <c r="B124" s="130"/>
      <c r="C124" s="130"/>
      <c r="D124" s="130"/>
      <c r="E124" s="130"/>
      <c r="F124" s="260"/>
    </row>
    <row r="125" spans="1:6" ht="16.5" thickBot="1">
      <c r="A125" s="430" t="s">
        <v>1583</v>
      </c>
      <c r="B125" s="431"/>
      <c r="C125" s="432"/>
      <c r="D125" s="130"/>
      <c r="E125" s="180" t="s">
        <v>2161</v>
      </c>
      <c r="F125" s="261">
        <f>F118+F117+F119</f>
        <v>0</v>
      </c>
    </row>
    <row r="126" spans="1:6" ht="15" customHeight="1">
      <c r="A126" s="262" t="s">
        <v>2166</v>
      </c>
      <c r="B126" s="133"/>
      <c r="C126" s="116"/>
      <c r="D126" s="118"/>
      <c r="E126" s="181" t="s">
        <v>2186</v>
      </c>
      <c r="F126" s="263"/>
    </row>
    <row r="127" spans="1:6" ht="15" customHeight="1">
      <c r="A127" s="264" t="s">
        <v>2167</v>
      </c>
      <c r="B127" s="178"/>
      <c r="C127" s="119"/>
      <c r="D127" s="93"/>
      <c r="E127" s="181" t="s">
        <v>1584</v>
      </c>
      <c r="F127" s="265">
        <f>F125+F126</f>
        <v>0</v>
      </c>
    </row>
    <row r="128" spans="1:6" ht="15" customHeight="1" thickBot="1">
      <c r="A128" s="266" t="s">
        <v>2168</v>
      </c>
      <c r="B128" s="179"/>
      <c r="C128" s="117"/>
      <c r="D128" s="93"/>
      <c r="E128" s="181" t="s">
        <v>1585</v>
      </c>
      <c r="F128" s="265">
        <f>F127*0.2</f>
        <v>0</v>
      </c>
    </row>
    <row r="129" spans="1:6" ht="15" customHeight="1" thickBot="1">
      <c r="A129" s="267" t="s">
        <v>2169</v>
      </c>
      <c r="B129" s="139"/>
      <c r="C129" s="121"/>
      <c r="D129" s="93"/>
      <c r="E129" s="182" t="s">
        <v>1586</v>
      </c>
      <c r="F129" s="268">
        <f>F127*1.2</f>
        <v>0</v>
      </c>
    </row>
    <row r="130" spans="1:6" ht="15" customHeight="1" thickBot="1">
      <c r="A130" s="269" t="s">
        <v>2170</v>
      </c>
      <c r="B130" s="185"/>
      <c r="C130" s="96"/>
      <c r="D130" s="94"/>
      <c r="E130" s="104"/>
      <c r="F130" s="270"/>
    </row>
    <row r="131" spans="1:6" ht="18.95" customHeight="1">
      <c r="A131" s="271"/>
      <c r="B131" s="193"/>
      <c r="C131" s="193"/>
      <c r="D131" s="95"/>
      <c r="E131" s="433" t="s">
        <v>1587</v>
      </c>
      <c r="F131" s="423"/>
    </row>
    <row r="132" spans="1:6" ht="18.95" customHeight="1" thickBot="1">
      <c r="A132" s="271"/>
      <c r="B132" s="193"/>
      <c r="C132" s="193"/>
      <c r="D132" s="95"/>
      <c r="E132" s="434"/>
      <c r="F132" s="384"/>
    </row>
    <row r="133" spans="1:6" ht="15" customHeight="1" thickBot="1">
      <c r="A133" s="271"/>
      <c r="B133" s="193"/>
      <c r="C133" s="193"/>
      <c r="D133" s="93"/>
      <c r="E133" s="97" t="s">
        <v>1571</v>
      </c>
      <c r="F133" s="272"/>
    </row>
    <row r="134" spans="1:6" ht="15" customHeight="1" thickBot="1">
      <c r="A134" s="435" t="s">
        <v>1588</v>
      </c>
      <c r="B134" s="436"/>
      <c r="C134" s="437"/>
      <c r="D134" s="93"/>
      <c r="E134" s="438"/>
      <c r="F134" s="439"/>
    </row>
    <row r="135" spans="1:6" ht="15" customHeight="1">
      <c r="A135" s="443" t="s">
        <v>1589</v>
      </c>
      <c r="B135" s="444"/>
      <c r="C135" s="116"/>
      <c r="D135" s="93"/>
      <c r="E135" s="440"/>
      <c r="F135" s="439"/>
    </row>
    <row r="136" spans="1:6" ht="15" customHeight="1" thickBot="1">
      <c r="A136" s="445" t="s">
        <v>1590</v>
      </c>
      <c r="B136" s="383"/>
      <c r="C136" s="117"/>
      <c r="D136" s="93"/>
      <c r="E136" s="440"/>
      <c r="F136" s="439"/>
    </row>
    <row r="137" spans="1:6" ht="15" customHeight="1">
      <c r="A137" s="446" t="s">
        <v>1591</v>
      </c>
      <c r="B137" s="444"/>
      <c r="C137" s="447"/>
      <c r="D137" s="93"/>
      <c r="E137" s="440"/>
      <c r="F137" s="439"/>
    </row>
    <row r="138" spans="1:6" ht="15" customHeight="1" thickBot="1">
      <c r="A138" s="382"/>
      <c r="B138" s="383"/>
      <c r="C138" s="448"/>
      <c r="D138" s="98"/>
      <c r="E138" s="441"/>
      <c r="F138" s="442"/>
    </row>
    <row r="139" spans="1:6" ht="15" customHeight="1">
      <c r="A139" s="421" t="s">
        <v>2189</v>
      </c>
      <c r="B139" s="422"/>
      <c r="C139" s="422"/>
      <c r="D139" s="422"/>
      <c r="E139" s="422"/>
      <c r="F139" s="423"/>
    </row>
    <row r="140" spans="1:6" ht="15" customHeight="1" thickBot="1">
      <c r="A140" s="424"/>
      <c r="B140" s="425"/>
      <c r="C140" s="425"/>
      <c r="D140" s="425"/>
      <c r="E140" s="425"/>
      <c r="F140" s="426"/>
    </row>
  </sheetData>
  <sheetProtection algorithmName="SHA-512" hashValue="1LU9lJIJT5rtzf5SGWLNpk79qaz5ElBAAm72l2Dvc646AA5FyP16dPVl9Zypb7vFPee6MLjcEs25uvja67srJQ==" saltValue="UgDNKo45oIUhUD/gS/R6VQ==" spinCount="100000" sheet="1" objects="1" scenarios="1"/>
  <mergeCells count="27">
    <mergeCell ref="A139:F140"/>
    <mergeCell ref="A121:F121"/>
    <mergeCell ref="A125:C125"/>
    <mergeCell ref="E131:F132"/>
    <mergeCell ref="A134:C134"/>
    <mergeCell ref="E134:F138"/>
    <mergeCell ref="A135:B135"/>
    <mergeCell ref="A136:B136"/>
    <mergeCell ref="A137:C138"/>
    <mergeCell ref="D119:E119"/>
    <mergeCell ref="A122:F123"/>
    <mergeCell ref="B17:C17"/>
    <mergeCell ref="B18:C18"/>
    <mergeCell ref="B27:C27"/>
    <mergeCell ref="B54:C54"/>
    <mergeCell ref="B102:C102"/>
    <mergeCell ref="B115:E115"/>
    <mergeCell ref="B16:C16"/>
    <mergeCell ref="A9:B14"/>
    <mergeCell ref="A15:B15"/>
    <mergeCell ref="D117:E117"/>
    <mergeCell ref="D118:E118"/>
    <mergeCell ref="A1:F2"/>
    <mergeCell ref="A3:B8"/>
    <mergeCell ref="E3:F3"/>
    <mergeCell ref="E4:F4"/>
    <mergeCell ref="E5:F5"/>
  </mergeCells>
  <hyperlinks>
    <hyperlink ref="A9" r:id="rId1" display="MONTESSORI JEUX ET ÉDUCATION_x000a_64 Route d'Angers_x000a_49000 Écouflant_x000a_France_x000a_Tel : +33 6 16 18 58 85_x000a_Mail : novadis.mjc@gmail.com_x000a_SIRET : 408 073 930 00054_x000a_http://montessorijeuxeducation.com"/>
  </hyperlinks>
  <pageMargins left="0.19685039370078741" right="0.19685039370078741" top="0.62992125984251968" bottom="0.74803149606299213" header="0.31496062992125984" footer="0.31496062992125984"/>
  <pageSetup paperSize="9" orientation="portrait" r:id="rId2"/>
  <headerFooter>
    <oddFooter>&amp;C000000&amp;P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847725</xdr:colOff>
                    <xdr:row>133</xdr:row>
                    <xdr:rowOff>171450</xdr:rowOff>
                  </from>
                  <to>
                    <xdr:col>2</xdr:col>
                    <xdr:colOff>1047750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847725</xdr:colOff>
                    <xdr:row>134</xdr:row>
                    <xdr:rowOff>171450</xdr:rowOff>
                  </from>
                  <to>
                    <xdr:col>2</xdr:col>
                    <xdr:colOff>1047750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</xdr:col>
                    <xdr:colOff>847725</xdr:colOff>
                    <xdr:row>125</xdr:row>
                    <xdr:rowOff>171450</xdr:rowOff>
                  </from>
                  <to>
                    <xdr:col>2</xdr:col>
                    <xdr:colOff>1047750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847725</xdr:colOff>
                    <xdr:row>126</xdr:row>
                    <xdr:rowOff>171450</xdr:rowOff>
                  </from>
                  <to>
                    <xdr:col>2</xdr:col>
                    <xdr:colOff>1047750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2</xdr:col>
                    <xdr:colOff>847725</xdr:colOff>
                    <xdr:row>124</xdr:row>
                    <xdr:rowOff>190500</xdr:rowOff>
                  </from>
                  <to>
                    <xdr:col>2</xdr:col>
                    <xdr:colOff>1047750</xdr:colOff>
                    <xdr:row>126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tabColor rgb="FF4A86E8"/>
  </sheetPr>
  <dimension ref="A1:F802"/>
  <sheetViews>
    <sheetView showGridLines="0" workbookViewId="0">
      <selection activeCell="E3" sqref="E3:F5"/>
    </sheetView>
  </sheetViews>
  <sheetFormatPr baseColWidth="10" defaultColWidth="14.42578125" defaultRowHeight="15" customHeight="1"/>
  <cols>
    <col min="1" max="1" width="10.7109375" style="125" customWidth="1"/>
    <col min="2" max="2" width="24.28515625" style="125" customWidth="1"/>
    <col min="3" max="3" width="28.28515625" style="125" customWidth="1"/>
    <col min="4" max="4" width="7.28515625" style="125" customWidth="1"/>
    <col min="5" max="5" width="16.28515625" style="125" customWidth="1"/>
    <col min="6" max="6" width="13.28515625" style="125" customWidth="1"/>
  </cols>
  <sheetData>
    <row r="1" spans="1:6" ht="15" customHeight="1">
      <c r="A1" s="469" t="s">
        <v>2163</v>
      </c>
      <c r="B1" s="470"/>
      <c r="C1" s="470"/>
      <c r="D1" s="470"/>
      <c r="E1" s="470"/>
      <c r="F1" s="471"/>
    </row>
    <row r="2" spans="1:6" ht="18" customHeight="1">
      <c r="A2" s="472"/>
      <c r="B2" s="473"/>
      <c r="C2" s="473"/>
      <c r="D2" s="473"/>
      <c r="E2" s="473"/>
      <c r="F2" s="474"/>
    </row>
    <row r="3" spans="1:6" ht="15" customHeight="1">
      <c r="A3" s="475"/>
      <c r="B3" s="476"/>
      <c r="C3" s="2"/>
      <c r="D3" s="2"/>
      <c r="E3" s="389" t="s">
        <v>2269</v>
      </c>
      <c r="F3" s="390"/>
    </row>
    <row r="4" spans="1:6" ht="15" customHeight="1">
      <c r="A4" s="477"/>
      <c r="B4" s="478"/>
      <c r="C4" s="3"/>
      <c r="D4" s="3"/>
      <c r="E4" s="391" t="s">
        <v>2270</v>
      </c>
      <c r="F4" s="392"/>
    </row>
    <row r="5" spans="1:6" ht="15" customHeight="1">
      <c r="A5" s="477"/>
      <c r="B5" s="478"/>
      <c r="C5" s="3"/>
      <c r="D5" s="3"/>
      <c r="E5" s="393" t="s">
        <v>2271</v>
      </c>
      <c r="F5" s="392"/>
    </row>
    <row r="6" spans="1:6" ht="15" customHeight="1">
      <c r="A6" s="477"/>
      <c r="B6" s="478"/>
      <c r="C6" s="3"/>
      <c r="D6" s="3"/>
      <c r="E6" s="3"/>
      <c r="F6" s="4"/>
    </row>
    <row r="7" spans="1:6" ht="15" customHeight="1">
      <c r="A7" s="477"/>
      <c r="B7" s="478"/>
      <c r="C7" s="479" t="s">
        <v>1572</v>
      </c>
      <c r="D7" s="480"/>
      <c r="E7" s="481" t="s">
        <v>1573</v>
      </c>
      <c r="F7" s="482"/>
    </row>
    <row r="8" spans="1:6" ht="15" customHeight="1">
      <c r="A8" s="477"/>
      <c r="B8" s="478"/>
      <c r="C8" s="483" t="s">
        <v>2279</v>
      </c>
      <c r="D8" s="484"/>
      <c r="E8" s="483" t="s">
        <v>2279</v>
      </c>
      <c r="F8" s="485"/>
    </row>
    <row r="9" spans="1:6" ht="15" customHeight="1">
      <c r="A9" s="486" t="s">
        <v>2184</v>
      </c>
      <c r="B9" s="487"/>
      <c r="C9" s="489" t="s">
        <v>2272</v>
      </c>
      <c r="D9" s="490"/>
      <c r="E9" s="465" t="s">
        <v>2272</v>
      </c>
      <c r="F9" s="466"/>
    </row>
    <row r="10" spans="1:6" ht="15" customHeight="1">
      <c r="A10" s="488"/>
      <c r="B10" s="487"/>
      <c r="C10" s="489" t="s">
        <v>2273</v>
      </c>
      <c r="D10" s="490"/>
      <c r="E10" s="465" t="s">
        <v>2273</v>
      </c>
      <c r="F10" s="466"/>
    </row>
    <row r="11" spans="1:6" ht="15" customHeight="1">
      <c r="A11" s="488"/>
      <c r="B11" s="487"/>
      <c r="C11" s="187" t="s">
        <v>2274</v>
      </c>
      <c r="D11" s="231"/>
      <c r="E11" s="465" t="s">
        <v>2274</v>
      </c>
      <c r="F11" s="466"/>
    </row>
    <row r="12" spans="1:6" ht="15" customHeight="1">
      <c r="A12" s="488"/>
      <c r="B12" s="487"/>
      <c r="C12" s="191" t="s">
        <v>2275</v>
      </c>
      <c r="D12" s="232"/>
      <c r="E12" s="491" t="s">
        <v>2275</v>
      </c>
      <c r="F12" s="492"/>
    </row>
    <row r="13" spans="1:6" ht="15" customHeight="1">
      <c r="A13" s="488"/>
      <c r="B13" s="487"/>
      <c r="C13" s="187" t="s">
        <v>2276</v>
      </c>
      <c r="D13" s="231"/>
      <c r="E13" s="465" t="s">
        <v>2276</v>
      </c>
      <c r="F13" s="466"/>
    </row>
    <row r="14" spans="1:6" ht="15" customHeight="1">
      <c r="A14" s="488"/>
      <c r="B14" s="487"/>
      <c r="C14" s="187" t="s">
        <v>2277</v>
      </c>
      <c r="D14" s="231"/>
      <c r="E14" s="465" t="s">
        <v>2277</v>
      </c>
      <c r="F14" s="466"/>
    </row>
    <row r="15" spans="1:6" ht="15" customHeight="1" thickBot="1">
      <c r="A15" s="284"/>
      <c r="B15" s="285"/>
      <c r="C15" s="187" t="s">
        <v>2278</v>
      </c>
      <c r="D15" s="231"/>
      <c r="E15" s="465" t="s">
        <v>2278</v>
      </c>
      <c r="F15" s="466"/>
    </row>
    <row r="16" spans="1:6" ht="15" customHeight="1" thickBot="1">
      <c r="A16" s="287" t="s">
        <v>1574</v>
      </c>
      <c r="B16" s="467" t="s">
        <v>1575</v>
      </c>
      <c r="C16" s="468"/>
      <c r="D16" s="288" t="s">
        <v>1576</v>
      </c>
      <c r="E16" s="289" t="s">
        <v>1577</v>
      </c>
      <c r="F16" s="290" t="s">
        <v>1578</v>
      </c>
    </row>
    <row r="17" spans="1:6" ht="15" customHeight="1">
      <c r="A17" s="36"/>
      <c r="B17" s="461" t="s">
        <v>1579</v>
      </c>
      <c r="C17" s="462"/>
      <c r="D17" s="43"/>
      <c r="E17" s="75"/>
      <c r="F17" s="286"/>
    </row>
    <row r="18" spans="1:6" ht="15" customHeight="1">
      <c r="A18" s="31" t="s">
        <v>0</v>
      </c>
      <c r="B18" s="32" t="s">
        <v>1</v>
      </c>
      <c r="C18" s="33"/>
      <c r="D18" s="5"/>
      <c r="E18" s="20">
        <v>28.9</v>
      </c>
      <c r="F18" s="21">
        <f t="shared" ref="F18:F60" si="0">D18*E18</f>
        <v>0</v>
      </c>
    </row>
    <row r="19" spans="1:6" ht="15" customHeight="1">
      <c r="A19" s="31" t="s">
        <v>2</v>
      </c>
      <c r="B19" s="32" t="s">
        <v>3</v>
      </c>
      <c r="C19" s="33"/>
      <c r="D19" s="5"/>
      <c r="E19" s="20">
        <v>28.9</v>
      </c>
      <c r="F19" s="21">
        <f t="shared" si="0"/>
        <v>0</v>
      </c>
    </row>
    <row r="20" spans="1:6" ht="15" customHeight="1">
      <c r="A20" s="31" t="s">
        <v>4</v>
      </c>
      <c r="B20" s="32" t="s">
        <v>5</v>
      </c>
      <c r="C20" s="33"/>
      <c r="D20" s="5"/>
      <c r="E20" s="20">
        <v>28.9</v>
      </c>
      <c r="F20" s="21">
        <f t="shared" si="0"/>
        <v>0</v>
      </c>
    </row>
    <row r="21" spans="1:6" ht="15" customHeight="1">
      <c r="A21" s="31" t="s">
        <v>6</v>
      </c>
      <c r="B21" s="32" t="s">
        <v>7</v>
      </c>
      <c r="C21" s="33"/>
      <c r="D21" s="5"/>
      <c r="E21" s="20">
        <v>28.9</v>
      </c>
      <c r="F21" s="21">
        <f t="shared" si="0"/>
        <v>0</v>
      </c>
    </row>
    <row r="22" spans="1:6" ht="15" customHeight="1">
      <c r="A22" s="31" t="s">
        <v>8</v>
      </c>
      <c r="B22" s="32" t="s">
        <v>9</v>
      </c>
      <c r="C22" s="33"/>
      <c r="D22" s="5"/>
      <c r="E22" s="20">
        <v>28.9</v>
      </c>
      <c r="F22" s="21">
        <f t="shared" si="0"/>
        <v>0</v>
      </c>
    </row>
    <row r="23" spans="1:6" ht="15" customHeight="1">
      <c r="A23" s="31" t="s">
        <v>10</v>
      </c>
      <c r="B23" s="32" t="s">
        <v>11</v>
      </c>
      <c r="C23" s="33"/>
      <c r="D23" s="5"/>
      <c r="E23" s="20">
        <v>28.9</v>
      </c>
      <c r="F23" s="21">
        <f t="shared" si="0"/>
        <v>0</v>
      </c>
    </row>
    <row r="24" spans="1:6" ht="15" customHeight="1">
      <c r="A24" s="31" t="s">
        <v>12</v>
      </c>
      <c r="B24" s="32" t="s">
        <v>13</v>
      </c>
      <c r="C24" s="33"/>
      <c r="D24" s="5"/>
      <c r="E24" s="20">
        <v>28.9</v>
      </c>
      <c r="F24" s="21">
        <f t="shared" si="0"/>
        <v>0</v>
      </c>
    </row>
    <row r="25" spans="1:6" ht="15" customHeight="1">
      <c r="A25" s="31" t="s">
        <v>14</v>
      </c>
      <c r="B25" s="32" t="s">
        <v>15</v>
      </c>
      <c r="C25" s="33"/>
      <c r="D25" s="5"/>
      <c r="E25" s="20">
        <v>28.9</v>
      </c>
      <c r="F25" s="21">
        <f t="shared" si="0"/>
        <v>0</v>
      </c>
    </row>
    <row r="26" spans="1:6" ht="15" customHeight="1">
      <c r="A26" s="31" t="s">
        <v>16</v>
      </c>
      <c r="B26" s="32" t="s">
        <v>17</v>
      </c>
      <c r="C26" s="33"/>
      <c r="D26" s="5"/>
      <c r="E26" s="20">
        <v>36</v>
      </c>
      <c r="F26" s="21">
        <f t="shared" si="0"/>
        <v>0</v>
      </c>
    </row>
    <row r="27" spans="1:6" ht="15" customHeight="1">
      <c r="A27" s="31" t="s">
        <v>18</v>
      </c>
      <c r="B27" s="32" t="s">
        <v>19</v>
      </c>
      <c r="C27" s="33"/>
      <c r="D27" s="5"/>
      <c r="E27" s="20">
        <v>28.9</v>
      </c>
      <c r="F27" s="21">
        <f t="shared" si="0"/>
        <v>0</v>
      </c>
    </row>
    <row r="28" spans="1:6" ht="15" customHeight="1">
      <c r="A28" s="31" t="s">
        <v>20</v>
      </c>
      <c r="B28" s="32" t="s">
        <v>21</v>
      </c>
      <c r="C28" s="33"/>
      <c r="D28" s="5"/>
      <c r="E28" s="20">
        <v>28.9</v>
      </c>
      <c r="F28" s="21">
        <f t="shared" si="0"/>
        <v>0</v>
      </c>
    </row>
    <row r="29" spans="1:6" ht="15" customHeight="1">
      <c r="A29" s="31" t="s">
        <v>22</v>
      </c>
      <c r="B29" s="32" t="s">
        <v>23</v>
      </c>
      <c r="C29" s="33"/>
      <c r="D29" s="5"/>
      <c r="E29" s="20">
        <v>28.9</v>
      </c>
      <c r="F29" s="21">
        <f t="shared" si="0"/>
        <v>0</v>
      </c>
    </row>
    <row r="30" spans="1:6" ht="15" customHeight="1">
      <c r="A30" s="31" t="s">
        <v>921</v>
      </c>
      <c r="B30" s="32" t="s">
        <v>922</v>
      </c>
      <c r="C30" s="33"/>
      <c r="D30" s="5"/>
      <c r="E30" s="20">
        <v>31.4</v>
      </c>
      <c r="F30" s="21">
        <f t="shared" si="0"/>
        <v>0</v>
      </c>
    </row>
    <row r="31" spans="1:6" ht="15" customHeight="1">
      <c r="A31" s="31" t="s">
        <v>925</v>
      </c>
      <c r="B31" s="32" t="s">
        <v>926</v>
      </c>
      <c r="C31" s="33"/>
      <c r="D31" s="5"/>
      <c r="E31" s="20">
        <v>35</v>
      </c>
      <c r="F31" s="21">
        <f t="shared" si="0"/>
        <v>0</v>
      </c>
    </row>
    <row r="32" spans="1:6" ht="15" customHeight="1">
      <c r="A32" s="31" t="s">
        <v>927</v>
      </c>
      <c r="B32" s="32" t="s">
        <v>928</v>
      </c>
      <c r="C32" s="33"/>
      <c r="D32" s="5"/>
      <c r="E32" s="20">
        <v>40.700000000000003</v>
      </c>
      <c r="F32" s="21">
        <f t="shared" si="0"/>
        <v>0</v>
      </c>
    </row>
    <row r="33" spans="1:6" ht="15" customHeight="1">
      <c r="A33" s="31" t="s">
        <v>1099</v>
      </c>
      <c r="B33" s="32" t="s">
        <v>1100</v>
      </c>
      <c r="C33" s="33"/>
      <c r="D33" s="5"/>
      <c r="E33" s="20">
        <v>262.3</v>
      </c>
      <c r="F33" s="21">
        <f t="shared" si="0"/>
        <v>0</v>
      </c>
    </row>
    <row r="34" spans="1:6" ht="15" customHeight="1">
      <c r="A34" s="31" t="s">
        <v>1113</v>
      </c>
      <c r="B34" s="32" t="s">
        <v>1114</v>
      </c>
      <c r="C34" s="33"/>
      <c r="D34" s="5"/>
      <c r="E34" s="20">
        <v>228.9</v>
      </c>
      <c r="F34" s="21">
        <f t="shared" si="0"/>
        <v>0</v>
      </c>
    </row>
    <row r="35" spans="1:6" ht="15" customHeight="1">
      <c r="A35" s="31" t="s">
        <v>1127</v>
      </c>
      <c r="B35" s="32" t="s">
        <v>1128</v>
      </c>
      <c r="C35" s="33"/>
      <c r="D35" s="5"/>
      <c r="E35" s="20">
        <v>526.20000000000005</v>
      </c>
      <c r="F35" s="21">
        <f t="shared" si="0"/>
        <v>0</v>
      </c>
    </row>
    <row r="36" spans="1:6" ht="15" customHeight="1">
      <c r="A36" s="31" t="s">
        <v>1129</v>
      </c>
      <c r="B36" s="32" t="s">
        <v>1130</v>
      </c>
      <c r="C36" s="33"/>
      <c r="D36" s="5"/>
      <c r="E36" s="20">
        <v>382.8</v>
      </c>
      <c r="F36" s="21">
        <f t="shared" si="0"/>
        <v>0</v>
      </c>
    </row>
    <row r="37" spans="1:6" ht="15" customHeight="1">
      <c r="A37" s="31" t="s">
        <v>1153</v>
      </c>
      <c r="B37" s="32" t="s">
        <v>1154</v>
      </c>
      <c r="C37" s="33"/>
      <c r="D37" s="5"/>
      <c r="E37" s="20">
        <v>26.8</v>
      </c>
      <c r="F37" s="21">
        <f t="shared" si="0"/>
        <v>0</v>
      </c>
    </row>
    <row r="38" spans="1:6" ht="15" customHeight="1">
      <c r="A38" s="31" t="s">
        <v>1155</v>
      </c>
      <c r="B38" s="32" t="s">
        <v>1156</v>
      </c>
      <c r="C38" s="33"/>
      <c r="D38" s="5"/>
      <c r="E38" s="20">
        <v>10.199999999999999</v>
      </c>
      <c r="F38" s="21">
        <f t="shared" si="0"/>
        <v>0</v>
      </c>
    </row>
    <row r="39" spans="1:6" ht="15" customHeight="1">
      <c r="A39" s="31" t="s">
        <v>1157</v>
      </c>
      <c r="B39" s="32" t="s">
        <v>1158</v>
      </c>
      <c r="C39" s="33"/>
      <c r="D39" s="5"/>
      <c r="E39" s="20">
        <v>103.9</v>
      </c>
      <c r="F39" s="21">
        <f t="shared" si="0"/>
        <v>0</v>
      </c>
    </row>
    <row r="40" spans="1:6" ht="15" customHeight="1">
      <c r="A40" s="31" t="s">
        <v>1159</v>
      </c>
      <c r="B40" s="32" t="s">
        <v>1160</v>
      </c>
      <c r="C40" s="33"/>
      <c r="D40" s="5"/>
      <c r="E40" s="20">
        <v>14.3</v>
      </c>
      <c r="F40" s="21">
        <f t="shared" si="0"/>
        <v>0</v>
      </c>
    </row>
    <row r="41" spans="1:6" ht="15" customHeight="1">
      <c r="A41" s="31" t="s">
        <v>1161</v>
      </c>
      <c r="B41" s="32" t="s">
        <v>1162</v>
      </c>
      <c r="C41" s="33"/>
      <c r="D41" s="5"/>
      <c r="E41" s="20">
        <v>11.1</v>
      </c>
      <c r="F41" s="21">
        <f t="shared" si="0"/>
        <v>0</v>
      </c>
    </row>
    <row r="42" spans="1:6" ht="15" customHeight="1">
      <c r="A42" s="31" t="s">
        <v>1163</v>
      </c>
      <c r="B42" s="32" t="s">
        <v>1164</v>
      </c>
      <c r="C42" s="33"/>
      <c r="D42" s="5"/>
      <c r="E42" s="20">
        <v>11.1</v>
      </c>
      <c r="F42" s="21">
        <f t="shared" si="0"/>
        <v>0</v>
      </c>
    </row>
    <row r="43" spans="1:6" ht="15" customHeight="1">
      <c r="A43" s="31" t="s">
        <v>1165</v>
      </c>
      <c r="B43" s="32" t="s">
        <v>1166</v>
      </c>
      <c r="C43" s="33"/>
      <c r="D43" s="5"/>
      <c r="E43" s="20">
        <v>11.1</v>
      </c>
      <c r="F43" s="21">
        <f t="shared" si="0"/>
        <v>0</v>
      </c>
    </row>
    <row r="44" spans="1:6" ht="15" customHeight="1">
      <c r="A44" s="31" t="s">
        <v>1167</v>
      </c>
      <c r="B44" s="32" t="s">
        <v>1168</v>
      </c>
      <c r="C44" s="33"/>
      <c r="D44" s="5"/>
      <c r="E44" s="20">
        <v>11.1</v>
      </c>
      <c r="F44" s="21">
        <f t="shared" si="0"/>
        <v>0</v>
      </c>
    </row>
    <row r="45" spans="1:6" ht="15" customHeight="1">
      <c r="A45" s="31" t="s">
        <v>1169</v>
      </c>
      <c r="B45" s="32" t="s">
        <v>1170</v>
      </c>
      <c r="C45" s="33"/>
      <c r="D45" s="5"/>
      <c r="E45" s="20">
        <v>11.1</v>
      </c>
      <c r="F45" s="21">
        <f t="shared" si="0"/>
        <v>0</v>
      </c>
    </row>
    <row r="46" spans="1:6" ht="15" customHeight="1">
      <c r="A46" s="31" t="s">
        <v>1171</v>
      </c>
      <c r="B46" s="32" t="s">
        <v>1172</v>
      </c>
      <c r="C46" s="33"/>
      <c r="D46" s="5"/>
      <c r="E46" s="20">
        <v>7.3</v>
      </c>
      <c r="F46" s="21">
        <f t="shared" si="0"/>
        <v>0</v>
      </c>
    </row>
    <row r="47" spans="1:6" ht="15" customHeight="1">
      <c r="A47" s="31" t="s">
        <v>1173</v>
      </c>
      <c r="B47" s="32" t="s">
        <v>1174</v>
      </c>
      <c r="C47" s="33"/>
      <c r="D47" s="5"/>
      <c r="E47" s="20">
        <v>27.6</v>
      </c>
      <c r="F47" s="21">
        <f t="shared" si="0"/>
        <v>0</v>
      </c>
    </row>
    <row r="48" spans="1:6" ht="15" customHeight="1">
      <c r="A48" s="31" t="s">
        <v>1175</v>
      </c>
      <c r="B48" s="32" t="s">
        <v>1176</v>
      </c>
      <c r="C48" s="33"/>
      <c r="D48" s="5"/>
      <c r="E48" s="20">
        <v>7.3</v>
      </c>
      <c r="F48" s="21">
        <f t="shared" si="0"/>
        <v>0</v>
      </c>
    </row>
    <row r="49" spans="1:6" ht="15" customHeight="1">
      <c r="A49" s="31" t="s">
        <v>1177</v>
      </c>
      <c r="B49" s="32" t="s">
        <v>1178</v>
      </c>
      <c r="C49" s="33"/>
      <c r="D49" s="5"/>
      <c r="E49" s="20">
        <v>4.0999999999999996</v>
      </c>
      <c r="F49" s="21">
        <f t="shared" si="0"/>
        <v>0</v>
      </c>
    </row>
    <row r="50" spans="1:6" ht="15" customHeight="1">
      <c r="A50" s="31" t="s">
        <v>1179</v>
      </c>
      <c r="B50" s="32" t="s">
        <v>1180</v>
      </c>
      <c r="C50" s="33"/>
      <c r="D50" s="5"/>
      <c r="E50" s="20">
        <v>4.2</v>
      </c>
      <c r="F50" s="21">
        <f t="shared" si="0"/>
        <v>0</v>
      </c>
    </row>
    <row r="51" spans="1:6" ht="15" customHeight="1">
      <c r="A51" s="31" t="s">
        <v>1181</v>
      </c>
      <c r="B51" s="32" t="s">
        <v>1182</v>
      </c>
      <c r="C51" s="33"/>
      <c r="D51" s="5"/>
      <c r="E51" s="20">
        <v>8.9</v>
      </c>
      <c r="F51" s="21">
        <f t="shared" si="0"/>
        <v>0</v>
      </c>
    </row>
    <row r="52" spans="1:6" ht="15" customHeight="1">
      <c r="A52" s="31" t="s">
        <v>1183</v>
      </c>
      <c r="B52" s="32" t="s">
        <v>1184</v>
      </c>
      <c r="C52" s="33"/>
      <c r="D52" s="5"/>
      <c r="E52" s="20">
        <v>6.4</v>
      </c>
      <c r="F52" s="21">
        <f t="shared" si="0"/>
        <v>0</v>
      </c>
    </row>
    <row r="53" spans="1:6" ht="15" customHeight="1">
      <c r="A53" s="31" t="s">
        <v>1185</v>
      </c>
      <c r="B53" s="32" t="s">
        <v>1186</v>
      </c>
      <c r="C53" s="33"/>
      <c r="D53" s="5"/>
      <c r="E53" s="20">
        <v>24.3</v>
      </c>
      <c r="F53" s="21">
        <f t="shared" si="0"/>
        <v>0</v>
      </c>
    </row>
    <row r="54" spans="1:6" ht="15" customHeight="1">
      <c r="A54" s="31" t="s">
        <v>1187</v>
      </c>
      <c r="B54" s="32" t="s">
        <v>1188</v>
      </c>
      <c r="C54" s="33"/>
      <c r="D54" s="5"/>
      <c r="E54" s="20">
        <v>7.2</v>
      </c>
      <c r="F54" s="21">
        <f t="shared" si="0"/>
        <v>0</v>
      </c>
    </row>
    <row r="55" spans="1:6" ht="15" customHeight="1">
      <c r="A55" s="31" t="s">
        <v>1189</v>
      </c>
      <c r="B55" s="32" t="s">
        <v>1190</v>
      </c>
      <c r="C55" s="33"/>
      <c r="D55" s="5"/>
      <c r="E55" s="20">
        <v>14.3</v>
      </c>
      <c r="F55" s="21">
        <f t="shared" si="0"/>
        <v>0</v>
      </c>
    </row>
    <row r="56" spans="1:6" ht="15" customHeight="1">
      <c r="A56" s="31" t="s">
        <v>1191</v>
      </c>
      <c r="B56" s="32" t="s">
        <v>1192</v>
      </c>
      <c r="C56" s="33"/>
      <c r="D56" s="5"/>
      <c r="E56" s="20">
        <v>14.3</v>
      </c>
      <c r="F56" s="21">
        <f t="shared" si="0"/>
        <v>0</v>
      </c>
    </row>
    <row r="57" spans="1:6" ht="15" customHeight="1">
      <c r="A57" s="31" t="s">
        <v>1193</v>
      </c>
      <c r="B57" s="32" t="s">
        <v>1194</v>
      </c>
      <c r="C57" s="33"/>
      <c r="D57" s="5"/>
      <c r="E57" s="20">
        <v>14.3</v>
      </c>
      <c r="F57" s="21">
        <f t="shared" si="0"/>
        <v>0</v>
      </c>
    </row>
    <row r="58" spans="1:6" ht="15" customHeight="1">
      <c r="A58" s="31" t="s">
        <v>1195</v>
      </c>
      <c r="B58" s="32" t="s">
        <v>1196</v>
      </c>
      <c r="C58" s="33"/>
      <c r="D58" s="5"/>
      <c r="E58" s="20">
        <v>14.3</v>
      </c>
      <c r="F58" s="21">
        <f t="shared" si="0"/>
        <v>0</v>
      </c>
    </row>
    <row r="59" spans="1:6" ht="15" customHeight="1">
      <c r="A59" s="31" t="s">
        <v>1197</v>
      </c>
      <c r="B59" s="32" t="s">
        <v>1198</v>
      </c>
      <c r="C59" s="33"/>
      <c r="D59" s="5"/>
      <c r="E59" s="20">
        <v>23.6</v>
      </c>
      <c r="F59" s="21">
        <f t="shared" si="0"/>
        <v>0</v>
      </c>
    </row>
    <row r="60" spans="1:6" ht="15" customHeight="1">
      <c r="A60" s="31" t="s">
        <v>1515</v>
      </c>
      <c r="B60" s="32" t="s">
        <v>1516</v>
      </c>
      <c r="C60" s="33"/>
      <c r="D60" s="5"/>
      <c r="E60" s="20">
        <v>4.7</v>
      </c>
      <c r="F60" s="21">
        <f t="shared" si="0"/>
        <v>0</v>
      </c>
    </row>
    <row r="61" spans="1:6" ht="15" customHeight="1">
      <c r="A61" s="34"/>
      <c r="B61" s="35"/>
      <c r="C61" s="126"/>
      <c r="D61" s="6"/>
      <c r="E61" s="22" t="s">
        <v>1580</v>
      </c>
      <c r="F61" s="23">
        <f>SUM(F18:F60)</f>
        <v>0</v>
      </c>
    </row>
    <row r="62" spans="1:6" ht="15" customHeight="1">
      <c r="A62" s="36"/>
      <c r="B62" s="463" t="s">
        <v>1592</v>
      </c>
      <c r="C62" s="464"/>
      <c r="D62" s="7"/>
      <c r="E62" s="24"/>
      <c r="F62" s="25"/>
    </row>
    <row r="63" spans="1:6" ht="15" customHeight="1">
      <c r="A63" s="31" t="s">
        <v>24</v>
      </c>
      <c r="B63" s="32" t="s">
        <v>25</v>
      </c>
      <c r="C63" s="33"/>
      <c r="D63" s="5"/>
      <c r="E63" s="20">
        <v>13.2</v>
      </c>
      <c r="F63" s="21">
        <f t="shared" ref="F63:F138" si="1">D63*E63</f>
        <v>0</v>
      </c>
    </row>
    <row r="64" spans="1:6" ht="15" customHeight="1">
      <c r="A64" s="31" t="s">
        <v>26</v>
      </c>
      <c r="B64" s="32" t="s">
        <v>27</v>
      </c>
      <c r="C64" s="33"/>
      <c r="D64" s="5"/>
      <c r="E64" s="20">
        <v>30.5</v>
      </c>
      <c r="F64" s="21">
        <f t="shared" si="1"/>
        <v>0</v>
      </c>
    </row>
    <row r="65" spans="1:6" ht="15" customHeight="1">
      <c r="A65" s="31" t="s">
        <v>28</v>
      </c>
      <c r="B65" s="32" t="s">
        <v>29</v>
      </c>
      <c r="C65" s="33"/>
      <c r="D65" s="5"/>
      <c r="E65" s="20">
        <v>110.5</v>
      </c>
      <c r="F65" s="21">
        <f t="shared" si="1"/>
        <v>0</v>
      </c>
    </row>
    <row r="66" spans="1:6" ht="15" customHeight="1">
      <c r="A66" s="31" t="s">
        <v>30</v>
      </c>
      <c r="B66" s="32" t="s">
        <v>31</v>
      </c>
      <c r="C66" s="33"/>
      <c r="D66" s="5"/>
      <c r="E66" s="20">
        <v>39.299999999999997</v>
      </c>
      <c r="F66" s="21">
        <f t="shared" si="1"/>
        <v>0</v>
      </c>
    </row>
    <row r="67" spans="1:6" ht="15" customHeight="1">
      <c r="A67" s="31" t="s">
        <v>32</v>
      </c>
      <c r="B67" s="32" t="s">
        <v>33</v>
      </c>
      <c r="C67" s="33"/>
      <c r="D67" s="5"/>
      <c r="E67" s="20">
        <v>39.299999999999997</v>
      </c>
      <c r="F67" s="21">
        <f t="shared" si="1"/>
        <v>0</v>
      </c>
    </row>
    <row r="68" spans="1:6" ht="15" customHeight="1">
      <c r="A68" s="31" t="s">
        <v>34</v>
      </c>
      <c r="B68" s="32" t="s">
        <v>35</v>
      </c>
      <c r="C68" s="33"/>
      <c r="D68" s="5"/>
      <c r="E68" s="20">
        <v>52.4</v>
      </c>
      <c r="F68" s="21">
        <f t="shared" si="1"/>
        <v>0</v>
      </c>
    </row>
    <row r="69" spans="1:6" ht="15" customHeight="1">
      <c r="A69" s="31" t="s">
        <v>36</v>
      </c>
      <c r="B69" s="32" t="s">
        <v>37</v>
      </c>
      <c r="C69" s="33"/>
      <c r="D69" s="5"/>
      <c r="E69" s="20">
        <v>78.2</v>
      </c>
      <c r="F69" s="21">
        <f t="shared" si="1"/>
        <v>0</v>
      </c>
    </row>
    <row r="70" spans="1:6" ht="15" customHeight="1">
      <c r="A70" s="31" t="s">
        <v>38</v>
      </c>
      <c r="B70" s="32" t="s">
        <v>39</v>
      </c>
      <c r="C70" s="33"/>
      <c r="D70" s="5"/>
      <c r="E70" s="20">
        <v>56.1</v>
      </c>
      <c r="F70" s="21">
        <f t="shared" si="1"/>
        <v>0</v>
      </c>
    </row>
    <row r="71" spans="1:6" ht="15" customHeight="1">
      <c r="A71" s="31" t="s">
        <v>40</v>
      </c>
      <c r="B71" s="32" t="s">
        <v>41</v>
      </c>
      <c r="C71" s="33"/>
      <c r="D71" s="5"/>
      <c r="E71" s="20">
        <v>108</v>
      </c>
      <c r="F71" s="21">
        <f t="shared" si="1"/>
        <v>0</v>
      </c>
    </row>
    <row r="72" spans="1:6" ht="15" customHeight="1">
      <c r="A72" s="31" t="s">
        <v>42</v>
      </c>
      <c r="B72" s="32" t="s">
        <v>43</v>
      </c>
      <c r="C72" s="33"/>
      <c r="D72" s="5"/>
      <c r="E72" s="20">
        <v>56.9</v>
      </c>
      <c r="F72" s="21">
        <f t="shared" si="1"/>
        <v>0</v>
      </c>
    </row>
    <row r="73" spans="1:6" ht="15" customHeight="1">
      <c r="A73" s="31" t="s">
        <v>44</v>
      </c>
      <c r="B73" s="32" t="s">
        <v>45</v>
      </c>
      <c r="C73" s="33"/>
      <c r="D73" s="5"/>
      <c r="E73" s="20">
        <v>17.5</v>
      </c>
      <c r="F73" s="21">
        <f t="shared" si="1"/>
        <v>0</v>
      </c>
    </row>
    <row r="74" spans="1:6" ht="15" customHeight="1">
      <c r="A74" s="31" t="s">
        <v>46</v>
      </c>
      <c r="B74" s="32" t="s">
        <v>47</v>
      </c>
      <c r="C74" s="33"/>
      <c r="D74" s="5"/>
      <c r="E74" s="20">
        <v>30.1</v>
      </c>
      <c r="F74" s="21">
        <f t="shared" si="1"/>
        <v>0</v>
      </c>
    </row>
    <row r="75" spans="1:6" ht="15" customHeight="1">
      <c r="A75" s="31" t="s">
        <v>48</v>
      </c>
      <c r="B75" s="32" t="s">
        <v>49</v>
      </c>
      <c r="C75" s="33"/>
      <c r="D75" s="5"/>
      <c r="E75" s="20">
        <v>30.1</v>
      </c>
      <c r="F75" s="21">
        <f t="shared" si="1"/>
        <v>0</v>
      </c>
    </row>
    <row r="76" spans="1:6" ht="15" customHeight="1">
      <c r="A76" s="31" t="s">
        <v>50</v>
      </c>
      <c r="B76" s="32" t="s">
        <v>51</v>
      </c>
      <c r="C76" s="33"/>
      <c r="D76" s="5"/>
      <c r="E76" s="20">
        <v>201.2</v>
      </c>
      <c r="F76" s="21">
        <f t="shared" si="1"/>
        <v>0</v>
      </c>
    </row>
    <row r="77" spans="1:6" ht="15" customHeight="1">
      <c r="A77" s="31" t="s">
        <v>52</v>
      </c>
      <c r="B77" s="32" t="s">
        <v>53</v>
      </c>
      <c r="C77" s="33"/>
      <c r="D77" s="5"/>
      <c r="E77" s="20">
        <v>57.8</v>
      </c>
      <c r="F77" s="21">
        <f t="shared" si="1"/>
        <v>0</v>
      </c>
    </row>
    <row r="78" spans="1:6" ht="15" customHeight="1">
      <c r="A78" s="31" t="s">
        <v>54</v>
      </c>
      <c r="B78" s="32" t="s">
        <v>55</v>
      </c>
      <c r="C78" s="33"/>
      <c r="D78" s="5"/>
      <c r="E78" s="20">
        <v>58.6</v>
      </c>
      <c r="F78" s="21">
        <f t="shared" si="1"/>
        <v>0</v>
      </c>
    </row>
    <row r="79" spans="1:6" ht="15" customHeight="1">
      <c r="A79" s="31" t="s">
        <v>56</v>
      </c>
      <c r="B79" s="32" t="s">
        <v>57</v>
      </c>
      <c r="C79" s="33"/>
      <c r="D79" s="5"/>
      <c r="E79" s="20">
        <v>58.6</v>
      </c>
      <c r="F79" s="21">
        <f t="shared" si="1"/>
        <v>0</v>
      </c>
    </row>
    <row r="80" spans="1:6" ht="15" customHeight="1">
      <c r="A80" s="31" t="s">
        <v>58</v>
      </c>
      <c r="B80" s="32" t="s">
        <v>59</v>
      </c>
      <c r="C80" s="33"/>
      <c r="D80" s="5"/>
      <c r="E80" s="20">
        <v>58.6</v>
      </c>
      <c r="F80" s="21">
        <f t="shared" si="1"/>
        <v>0</v>
      </c>
    </row>
    <row r="81" spans="1:6" ht="15" customHeight="1">
      <c r="A81" s="31" t="s">
        <v>60</v>
      </c>
      <c r="B81" s="32" t="s">
        <v>61</v>
      </c>
      <c r="C81" s="33"/>
      <c r="D81" s="5"/>
      <c r="E81" s="20">
        <v>58.6</v>
      </c>
      <c r="F81" s="21">
        <f t="shared" si="1"/>
        <v>0</v>
      </c>
    </row>
    <row r="82" spans="1:6" ht="15" customHeight="1">
      <c r="A82" s="31" t="s">
        <v>62</v>
      </c>
      <c r="B82" s="32" t="s">
        <v>63</v>
      </c>
      <c r="C82" s="33"/>
      <c r="D82" s="5"/>
      <c r="E82" s="20">
        <v>152</v>
      </c>
      <c r="F82" s="21">
        <f t="shared" si="1"/>
        <v>0</v>
      </c>
    </row>
    <row r="83" spans="1:6" ht="15" customHeight="1">
      <c r="A83" s="31" t="s">
        <v>64</v>
      </c>
      <c r="B83" s="32" t="s">
        <v>65</v>
      </c>
      <c r="C83" s="33"/>
      <c r="D83" s="5"/>
      <c r="E83" s="20">
        <v>88.4</v>
      </c>
      <c r="F83" s="21">
        <f t="shared" si="1"/>
        <v>0</v>
      </c>
    </row>
    <row r="84" spans="1:6" ht="15" customHeight="1">
      <c r="A84" s="31" t="s">
        <v>66</v>
      </c>
      <c r="B84" s="32" t="s">
        <v>67</v>
      </c>
      <c r="C84" s="33"/>
      <c r="D84" s="5"/>
      <c r="E84" s="20">
        <v>26.3</v>
      </c>
      <c r="F84" s="21">
        <f t="shared" si="1"/>
        <v>0</v>
      </c>
    </row>
    <row r="85" spans="1:6" ht="15" customHeight="1">
      <c r="A85" s="31" t="s">
        <v>68</v>
      </c>
      <c r="B85" s="32" t="s">
        <v>69</v>
      </c>
      <c r="C85" s="33"/>
      <c r="D85" s="5"/>
      <c r="E85" s="20">
        <v>28.9</v>
      </c>
      <c r="F85" s="21">
        <f t="shared" si="1"/>
        <v>0</v>
      </c>
    </row>
    <row r="86" spans="1:6" ht="15" customHeight="1">
      <c r="A86" s="31" t="s">
        <v>70</v>
      </c>
      <c r="B86" s="32" t="s">
        <v>71</v>
      </c>
      <c r="C86" s="33"/>
      <c r="D86" s="5"/>
      <c r="E86" s="20">
        <v>122.3</v>
      </c>
      <c r="F86" s="21">
        <f t="shared" si="1"/>
        <v>0</v>
      </c>
    </row>
    <row r="87" spans="1:6" ht="15" customHeight="1">
      <c r="A87" s="31" t="s">
        <v>72</v>
      </c>
      <c r="B87" s="32" t="s">
        <v>73</v>
      </c>
      <c r="C87" s="33"/>
      <c r="D87" s="5"/>
      <c r="E87" s="20">
        <v>38.9</v>
      </c>
      <c r="F87" s="21">
        <f t="shared" si="1"/>
        <v>0</v>
      </c>
    </row>
    <row r="88" spans="1:6" ht="15" customHeight="1">
      <c r="A88" s="31" t="s">
        <v>74</v>
      </c>
      <c r="B88" s="32" t="s">
        <v>75</v>
      </c>
      <c r="C88" s="33"/>
      <c r="D88" s="5"/>
      <c r="E88" s="20">
        <v>157.19999999999999</v>
      </c>
      <c r="F88" s="21">
        <f t="shared" si="1"/>
        <v>0</v>
      </c>
    </row>
    <row r="89" spans="1:6" ht="15" customHeight="1">
      <c r="A89" s="31" t="s">
        <v>76</v>
      </c>
      <c r="B89" s="32" t="s">
        <v>77</v>
      </c>
      <c r="C89" s="33"/>
      <c r="D89" s="5"/>
      <c r="E89" s="20">
        <v>116.1</v>
      </c>
      <c r="F89" s="21">
        <f t="shared" si="1"/>
        <v>0</v>
      </c>
    </row>
    <row r="90" spans="1:6" ht="15" customHeight="1">
      <c r="A90" s="31" t="s">
        <v>138</v>
      </c>
      <c r="B90" s="32" t="s">
        <v>139</v>
      </c>
      <c r="C90" s="33"/>
      <c r="D90" s="5"/>
      <c r="E90" s="20">
        <v>342.8</v>
      </c>
      <c r="F90" s="21">
        <f t="shared" si="1"/>
        <v>0</v>
      </c>
    </row>
    <row r="91" spans="1:6" ht="15" customHeight="1">
      <c r="A91" s="31" t="s">
        <v>140</v>
      </c>
      <c r="B91" s="32" t="s">
        <v>141</v>
      </c>
      <c r="C91" s="33"/>
      <c r="D91" s="5"/>
      <c r="E91" s="20">
        <v>15.7</v>
      </c>
      <c r="F91" s="21">
        <f t="shared" si="1"/>
        <v>0</v>
      </c>
    </row>
    <row r="92" spans="1:6" ht="15" customHeight="1">
      <c r="A92" s="31" t="s">
        <v>142</v>
      </c>
      <c r="B92" s="32" t="s">
        <v>143</v>
      </c>
      <c r="C92" s="33"/>
      <c r="D92" s="5"/>
      <c r="E92" s="20">
        <v>10.6</v>
      </c>
      <c r="F92" s="21">
        <f t="shared" si="1"/>
        <v>0</v>
      </c>
    </row>
    <row r="93" spans="1:6" ht="15" customHeight="1">
      <c r="A93" s="31" t="s">
        <v>144</v>
      </c>
      <c r="B93" s="32" t="s">
        <v>145</v>
      </c>
      <c r="C93" s="33"/>
      <c r="D93" s="5"/>
      <c r="E93" s="20">
        <v>97.5</v>
      </c>
      <c r="F93" s="21">
        <f t="shared" si="1"/>
        <v>0</v>
      </c>
    </row>
    <row r="94" spans="1:6" ht="15" customHeight="1">
      <c r="A94" s="31" t="s">
        <v>146</v>
      </c>
      <c r="B94" s="32" t="s">
        <v>147</v>
      </c>
      <c r="C94" s="33"/>
      <c r="D94" s="5"/>
      <c r="E94" s="20">
        <v>33.299999999999997</v>
      </c>
      <c r="F94" s="21">
        <f t="shared" si="1"/>
        <v>0</v>
      </c>
    </row>
    <row r="95" spans="1:6" ht="15" customHeight="1">
      <c r="A95" s="31" t="s">
        <v>148</v>
      </c>
      <c r="B95" s="32" t="s">
        <v>149</v>
      </c>
      <c r="C95" s="33"/>
      <c r="D95" s="5"/>
      <c r="E95" s="20">
        <v>30.2</v>
      </c>
      <c r="F95" s="21">
        <f t="shared" si="1"/>
        <v>0</v>
      </c>
    </row>
    <row r="96" spans="1:6" ht="15" customHeight="1">
      <c r="A96" s="31" t="s">
        <v>150</v>
      </c>
      <c r="B96" s="32" t="s">
        <v>151</v>
      </c>
      <c r="C96" s="33"/>
      <c r="D96" s="5"/>
      <c r="E96" s="20">
        <v>55.2</v>
      </c>
      <c r="F96" s="21">
        <f t="shared" si="1"/>
        <v>0</v>
      </c>
    </row>
    <row r="97" spans="1:6" ht="15" customHeight="1">
      <c r="A97" s="31" t="s">
        <v>152</v>
      </c>
      <c r="B97" s="32" t="s">
        <v>2171</v>
      </c>
      <c r="C97" s="33"/>
      <c r="D97" s="5"/>
      <c r="E97" s="20">
        <v>22.9</v>
      </c>
      <c r="F97" s="21">
        <f t="shared" si="1"/>
        <v>0</v>
      </c>
    </row>
    <row r="98" spans="1:6" ht="15" customHeight="1">
      <c r="A98" s="31" t="s">
        <v>162</v>
      </c>
      <c r="B98" s="32" t="s">
        <v>163</v>
      </c>
      <c r="C98" s="33"/>
      <c r="D98" s="5"/>
      <c r="E98" s="20">
        <v>84.1</v>
      </c>
      <c r="F98" s="21">
        <f t="shared" si="1"/>
        <v>0</v>
      </c>
    </row>
    <row r="99" spans="1:6" ht="15" customHeight="1">
      <c r="A99" s="31" t="s">
        <v>164</v>
      </c>
      <c r="B99" s="32" t="s">
        <v>165</v>
      </c>
      <c r="C99" s="33"/>
      <c r="D99" s="5"/>
      <c r="E99" s="20">
        <v>38.5</v>
      </c>
      <c r="F99" s="21">
        <f t="shared" si="1"/>
        <v>0</v>
      </c>
    </row>
    <row r="100" spans="1:6" ht="15" customHeight="1">
      <c r="A100" s="31" t="s">
        <v>172</v>
      </c>
      <c r="B100" s="32" t="s">
        <v>173</v>
      </c>
      <c r="C100" s="33"/>
      <c r="D100" s="5"/>
      <c r="E100" s="20">
        <v>119.8</v>
      </c>
      <c r="F100" s="21">
        <f t="shared" si="1"/>
        <v>0</v>
      </c>
    </row>
    <row r="101" spans="1:6" ht="15" customHeight="1">
      <c r="A101" s="31" t="s">
        <v>174</v>
      </c>
      <c r="B101" s="32" t="s">
        <v>175</v>
      </c>
      <c r="C101" s="33"/>
      <c r="D101" s="5"/>
      <c r="E101" s="20">
        <v>22.2</v>
      </c>
      <c r="F101" s="21">
        <f t="shared" si="1"/>
        <v>0</v>
      </c>
    </row>
    <row r="102" spans="1:6" ht="15" customHeight="1">
      <c r="A102" s="31" t="s">
        <v>176</v>
      </c>
      <c r="B102" s="32" t="s">
        <v>177</v>
      </c>
      <c r="C102" s="33"/>
      <c r="D102" s="5"/>
      <c r="E102" s="20">
        <v>8.3000000000000007</v>
      </c>
      <c r="F102" s="21">
        <f t="shared" si="1"/>
        <v>0</v>
      </c>
    </row>
    <row r="103" spans="1:6" ht="15" customHeight="1">
      <c r="A103" s="31" t="s">
        <v>178</v>
      </c>
      <c r="B103" s="32" t="s">
        <v>147</v>
      </c>
      <c r="C103" s="33"/>
      <c r="D103" s="5"/>
      <c r="E103" s="20">
        <v>18.5</v>
      </c>
      <c r="F103" s="21">
        <f t="shared" si="1"/>
        <v>0</v>
      </c>
    </row>
    <row r="104" spans="1:6" ht="15" customHeight="1">
      <c r="A104" s="31" t="s">
        <v>179</v>
      </c>
      <c r="B104" s="32" t="s">
        <v>180</v>
      </c>
      <c r="C104" s="33"/>
      <c r="D104" s="5"/>
      <c r="E104" s="20">
        <v>23.6</v>
      </c>
      <c r="F104" s="21">
        <f t="shared" si="1"/>
        <v>0</v>
      </c>
    </row>
    <row r="105" spans="1:6" ht="15" customHeight="1">
      <c r="A105" s="31" t="s">
        <v>181</v>
      </c>
      <c r="B105" s="32" t="s">
        <v>182</v>
      </c>
      <c r="C105" s="33"/>
      <c r="D105" s="5"/>
      <c r="E105" s="20">
        <v>229.4</v>
      </c>
      <c r="F105" s="21">
        <f t="shared" si="1"/>
        <v>0</v>
      </c>
    </row>
    <row r="106" spans="1:6" ht="15" customHeight="1">
      <c r="A106" s="31" t="s">
        <v>183</v>
      </c>
      <c r="B106" s="32" t="s">
        <v>184</v>
      </c>
      <c r="C106" s="33"/>
      <c r="D106" s="5"/>
      <c r="E106" s="20">
        <v>48.1</v>
      </c>
      <c r="F106" s="21">
        <f t="shared" si="1"/>
        <v>0</v>
      </c>
    </row>
    <row r="107" spans="1:6" ht="15" customHeight="1">
      <c r="A107" s="31" t="s">
        <v>189</v>
      </c>
      <c r="B107" s="32" t="s">
        <v>190</v>
      </c>
      <c r="C107" s="33"/>
      <c r="D107" s="5"/>
      <c r="E107" s="20">
        <v>19.8</v>
      </c>
      <c r="F107" s="21">
        <f t="shared" si="1"/>
        <v>0</v>
      </c>
    </row>
    <row r="108" spans="1:6" ht="15" customHeight="1">
      <c r="A108" s="31" t="s">
        <v>191</v>
      </c>
      <c r="B108" s="32" t="s">
        <v>192</v>
      </c>
      <c r="C108" s="33"/>
      <c r="D108" s="5"/>
      <c r="E108" s="20">
        <v>44.6</v>
      </c>
      <c r="F108" s="21">
        <f t="shared" si="1"/>
        <v>0</v>
      </c>
    </row>
    <row r="109" spans="1:6" ht="15" customHeight="1">
      <c r="A109" s="31" t="s">
        <v>193</v>
      </c>
      <c r="B109" s="32" t="s">
        <v>194</v>
      </c>
      <c r="C109" s="33"/>
      <c r="D109" s="5"/>
      <c r="E109" s="20">
        <v>97.5</v>
      </c>
      <c r="F109" s="21">
        <f t="shared" si="1"/>
        <v>0</v>
      </c>
    </row>
    <row r="110" spans="1:6" ht="15" customHeight="1">
      <c r="A110" s="31" t="s">
        <v>195</v>
      </c>
      <c r="B110" s="32" t="s">
        <v>196</v>
      </c>
      <c r="C110" s="33"/>
      <c r="D110" s="5"/>
      <c r="E110" s="20">
        <v>112.2</v>
      </c>
      <c r="F110" s="21">
        <f t="shared" si="1"/>
        <v>0</v>
      </c>
    </row>
    <row r="111" spans="1:6" ht="15" customHeight="1">
      <c r="A111" s="31" t="s">
        <v>299</v>
      </c>
      <c r="B111" s="32" t="s">
        <v>300</v>
      </c>
      <c r="C111" s="33"/>
      <c r="D111" s="5"/>
      <c r="E111" s="20">
        <v>850.4</v>
      </c>
      <c r="F111" s="21">
        <f t="shared" si="1"/>
        <v>0</v>
      </c>
    </row>
    <row r="112" spans="1:6" ht="15" customHeight="1">
      <c r="A112" s="31" t="s">
        <v>301</v>
      </c>
      <c r="B112" s="32" t="s">
        <v>302</v>
      </c>
      <c r="C112" s="33"/>
      <c r="D112" s="5"/>
      <c r="E112" s="20">
        <v>44</v>
      </c>
      <c r="F112" s="21">
        <f t="shared" si="1"/>
        <v>0</v>
      </c>
    </row>
    <row r="113" spans="1:6" ht="15" customHeight="1">
      <c r="A113" s="31" t="s">
        <v>303</v>
      </c>
      <c r="B113" s="32" t="s">
        <v>304</v>
      </c>
      <c r="C113" s="33"/>
      <c r="D113" s="5"/>
      <c r="E113" s="20">
        <v>27.8</v>
      </c>
      <c r="F113" s="21">
        <f t="shared" si="1"/>
        <v>0</v>
      </c>
    </row>
    <row r="114" spans="1:6" ht="15" customHeight="1">
      <c r="A114" s="31" t="s">
        <v>305</v>
      </c>
      <c r="B114" s="32" t="s">
        <v>306</v>
      </c>
      <c r="C114" s="33"/>
      <c r="D114" s="5"/>
      <c r="E114" s="20">
        <v>37</v>
      </c>
      <c r="F114" s="21">
        <f t="shared" si="1"/>
        <v>0</v>
      </c>
    </row>
    <row r="115" spans="1:6" ht="15" customHeight="1">
      <c r="A115" s="31" t="s">
        <v>307</v>
      </c>
      <c r="B115" s="32" t="s">
        <v>308</v>
      </c>
      <c r="C115" s="33"/>
      <c r="D115" s="5"/>
      <c r="E115" s="20">
        <v>135.1</v>
      </c>
      <c r="F115" s="21">
        <f t="shared" si="1"/>
        <v>0</v>
      </c>
    </row>
    <row r="116" spans="1:6" ht="15" customHeight="1">
      <c r="A116" s="31" t="s">
        <v>309</v>
      </c>
      <c r="B116" s="32" t="s">
        <v>310</v>
      </c>
      <c r="C116" s="33"/>
      <c r="D116" s="5"/>
      <c r="E116" s="20">
        <v>3.4</v>
      </c>
      <c r="F116" s="21">
        <f t="shared" si="1"/>
        <v>0</v>
      </c>
    </row>
    <row r="117" spans="1:6" ht="15" customHeight="1">
      <c r="A117" s="31" t="s">
        <v>311</v>
      </c>
      <c r="B117" s="32" t="s">
        <v>312</v>
      </c>
      <c r="C117" s="33"/>
      <c r="D117" s="5"/>
      <c r="E117" s="20">
        <v>3.4</v>
      </c>
      <c r="F117" s="21">
        <f t="shared" si="1"/>
        <v>0</v>
      </c>
    </row>
    <row r="118" spans="1:6" ht="15" customHeight="1">
      <c r="A118" s="31" t="s">
        <v>313</v>
      </c>
      <c r="B118" s="32" t="s">
        <v>314</v>
      </c>
      <c r="C118" s="33"/>
      <c r="D118" s="5"/>
      <c r="E118" s="20">
        <v>133</v>
      </c>
      <c r="F118" s="21">
        <f t="shared" si="1"/>
        <v>0</v>
      </c>
    </row>
    <row r="119" spans="1:6" ht="15" customHeight="1">
      <c r="A119" s="31" t="s">
        <v>549</v>
      </c>
      <c r="B119" s="32" t="s">
        <v>550</v>
      </c>
      <c r="C119" s="33"/>
      <c r="D119" s="5"/>
      <c r="E119" s="20">
        <v>38.5</v>
      </c>
      <c r="F119" s="21">
        <f t="shared" si="1"/>
        <v>0</v>
      </c>
    </row>
    <row r="120" spans="1:6" ht="15" customHeight="1">
      <c r="A120" s="31" t="s">
        <v>561</v>
      </c>
      <c r="B120" s="32" t="s">
        <v>562</v>
      </c>
      <c r="C120" s="33"/>
      <c r="D120" s="5"/>
      <c r="E120" s="20">
        <v>72.7</v>
      </c>
      <c r="F120" s="21">
        <f t="shared" si="1"/>
        <v>0</v>
      </c>
    </row>
    <row r="121" spans="1:6" ht="15" customHeight="1">
      <c r="A121" s="31" t="s">
        <v>563</v>
      </c>
      <c r="B121" s="32" t="s">
        <v>564</v>
      </c>
      <c r="C121" s="33"/>
      <c r="D121" s="5"/>
      <c r="E121" s="20">
        <v>140.9</v>
      </c>
      <c r="F121" s="21">
        <f t="shared" si="1"/>
        <v>0</v>
      </c>
    </row>
    <row r="122" spans="1:6" ht="15" customHeight="1">
      <c r="A122" s="31" t="s">
        <v>727</v>
      </c>
      <c r="B122" s="32" t="s">
        <v>728</v>
      </c>
      <c r="C122" s="33"/>
      <c r="D122" s="5"/>
      <c r="E122" s="20">
        <v>84.9</v>
      </c>
      <c r="F122" s="21">
        <f t="shared" si="1"/>
        <v>0</v>
      </c>
    </row>
    <row r="123" spans="1:6" ht="15" customHeight="1">
      <c r="A123" s="31" t="s">
        <v>919</v>
      </c>
      <c r="B123" s="32" t="s">
        <v>920</v>
      </c>
      <c r="C123" s="33"/>
      <c r="D123" s="5"/>
      <c r="E123" s="20">
        <v>90.7</v>
      </c>
      <c r="F123" s="21">
        <f t="shared" si="1"/>
        <v>0</v>
      </c>
    </row>
    <row r="124" spans="1:6" ht="15" customHeight="1">
      <c r="A124" s="31" t="s">
        <v>947</v>
      </c>
      <c r="B124" s="32" t="s">
        <v>948</v>
      </c>
      <c r="C124" s="33"/>
      <c r="D124" s="5"/>
      <c r="E124" s="20">
        <v>46.4</v>
      </c>
      <c r="F124" s="21">
        <f t="shared" si="1"/>
        <v>0</v>
      </c>
    </row>
    <row r="125" spans="1:6" ht="15" customHeight="1">
      <c r="A125" s="31" t="s">
        <v>949</v>
      </c>
      <c r="B125" s="32" t="s">
        <v>950</v>
      </c>
      <c r="C125" s="33"/>
      <c r="D125" s="5"/>
      <c r="E125" s="20">
        <v>46.4</v>
      </c>
      <c r="F125" s="21">
        <f t="shared" si="1"/>
        <v>0</v>
      </c>
    </row>
    <row r="126" spans="1:6" ht="15" customHeight="1">
      <c r="A126" s="31" t="s">
        <v>951</v>
      </c>
      <c r="B126" s="32" t="s">
        <v>952</v>
      </c>
      <c r="C126" s="33"/>
      <c r="D126" s="5"/>
      <c r="E126" s="20">
        <v>46.4</v>
      </c>
      <c r="F126" s="21">
        <f t="shared" si="1"/>
        <v>0</v>
      </c>
    </row>
    <row r="127" spans="1:6" ht="15" customHeight="1">
      <c r="A127" s="31" t="s">
        <v>967</v>
      </c>
      <c r="B127" s="32" t="s">
        <v>968</v>
      </c>
      <c r="C127" s="33"/>
      <c r="D127" s="5"/>
      <c r="E127" s="20">
        <v>53.7</v>
      </c>
      <c r="F127" s="21">
        <f t="shared" si="1"/>
        <v>0</v>
      </c>
    </row>
    <row r="128" spans="1:6" ht="15" customHeight="1">
      <c r="A128" s="31" t="s">
        <v>1085</v>
      </c>
      <c r="B128" s="32" t="s">
        <v>1086</v>
      </c>
      <c r="C128" s="33"/>
      <c r="D128" s="5"/>
      <c r="E128" s="20">
        <v>347.6</v>
      </c>
      <c r="F128" s="21">
        <f t="shared" si="1"/>
        <v>0</v>
      </c>
    </row>
    <row r="129" spans="1:6" ht="15" customHeight="1">
      <c r="A129" s="31" t="s">
        <v>1087</v>
      </c>
      <c r="B129" s="32" t="s">
        <v>1088</v>
      </c>
      <c r="C129" s="33"/>
      <c r="D129" s="5"/>
      <c r="E129" s="20">
        <v>30.8</v>
      </c>
      <c r="F129" s="21">
        <f t="shared" si="1"/>
        <v>0</v>
      </c>
    </row>
    <row r="130" spans="1:6" ht="15" customHeight="1">
      <c r="A130" s="31" t="s">
        <v>1095</v>
      </c>
      <c r="B130" s="32" t="s">
        <v>1096</v>
      </c>
      <c r="C130" s="33"/>
      <c r="D130" s="5"/>
      <c r="E130" s="20">
        <v>78.3</v>
      </c>
      <c r="F130" s="21">
        <f t="shared" si="1"/>
        <v>0</v>
      </c>
    </row>
    <row r="131" spans="1:6" ht="15" customHeight="1">
      <c r="A131" s="31" t="s">
        <v>1135</v>
      </c>
      <c r="B131" s="32" t="s">
        <v>1136</v>
      </c>
      <c r="C131" s="33"/>
      <c r="D131" s="5"/>
      <c r="E131" s="20">
        <v>173</v>
      </c>
      <c r="F131" s="21">
        <f t="shared" si="1"/>
        <v>0</v>
      </c>
    </row>
    <row r="132" spans="1:6" ht="15" customHeight="1">
      <c r="A132" s="31" t="s">
        <v>1137</v>
      </c>
      <c r="B132" s="32" t="s">
        <v>1138</v>
      </c>
      <c r="C132" s="33"/>
      <c r="D132" s="5"/>
      <c r="E132" s="20">
        <v>374</v>
      </c>
      <c r="F132" s="21">
        <f t="shared" si="1"/>
        <v>0</v>
      </c>
    </row>
    <row r="133" spans="1:6" ht="15" customHeight="1">
      <c r="A133" s="31" t="s">
        <v>1201</v>
      </c>
      <c r="B133" s="32" t="s">
        <v>2172</v>
      </c>
      <c r="C133" s="33"/>
      <c r="D133" s="5"/>
      <c r="E133" s="20">
        <v>14.3</v>
      </c>
      <c r="F133" s="21">
        <f t="shared" si="1"/>
        <v>0</v>
      </c>
    </row>
    <row r="134" spans="1:6" ht="15" customHeight="1">
      <c r="A134" s="31" t="s">
        <v>1380</v>
      </c>
      <c r="B134" s="32" t="s">
        <v>2173</v>
      </c>
      <c r="C134" s="33"/>
      <c r="D134" s="5"/>
      <c r="E134" s="20">
        <v>19.600000000000001</v>
      </c>
      <c r="F134" s="21">
        <f t="shared" si="1"/>
        <v>0</v>
      </c>
    </row>
    <row r="135" spans="1:6" ht="15" customHeight="1">
      <c r="A135" s="31" t="s">
        <v>1382</v>
      </c>
      <c r="B135" s="32" t="s">
        <v>1383</v>
      </c>
      <c r="C135" s="33"/>
      <c r="D135" s="5"/>
      <c r="E135" s="20">
        <v>15.3</v>
      </c>
      <c r="F135" s="21">
        <f t="shared" si="1"/>
        <v>0</v>
      </c>
    </row>
    <row r="136" spans="1:6" ht="15" customHeight="1">
      <c r="A136" s="31" t="s">
        <v>1384</v>
      </c>
      <c r="B136" s="32" t="s">
        <v>1385</v>
      </c>
      <c r="C136" s="33"/>
      <c r="D136" s="5"/>
      <c r="E136" s="20">
        <v>13.6</v>
      </c>
      <c r="F136" s="21">
        <f t="shared" si="1"/>
        <v>0</v>
      </c>
    </row>
    <row r="137" spans="1:6" ht="15" customHeight="1">
      <c r="A137" s="31" t="s">
        <v>1453</v>
      </c>
      <c r="B137" s="32" t="s">
        <v>1454</v>
      </c>
      <c r="C137" s="33"/>
      <c r="D137" s="5"/>
      <c r="E137" s="20">
        <v>62.9</v>
      </c>
      <c r="F137" s="21">
        <f t="shared" si="1"/>
        <v>0</v>
      </c>
    </row>
    <row r="138" spans="1:6" ht="15" customHeight="1">
      <c r="A138" s="31" t="s">
        <v>1513</v>
      </c>
      <c r="B138" s="32" t="s">
        <v>1514</v>
      </c>
      <c r="C138" s="33"/>
      <c r="D138" s="5"/>
      <c r="E138" s="20">
        <v>7</v>
      </c>
      <c r="F138" s="21">
        <f t="shared" si="1"/>
        <v>0</v>
      </c>
    </row>
    <row r="139" spans="1:6" ht="15" customHeight="1">
      <c r="A139" s="34"/>
      <c r="B139" s="37"/>
      <c r="C139" s="126"/>
      <c r="D139" s="6"/>
      <c r="E139" s="22" t="s">
        <v>1580</v>
      </c>
      <c r="F139" s="23">
        <f>SUM(F63:F138)</f>
        <v>0</v>
      </c>
    </row>
    <row r="140" spans="1:6" ht="15" customHeight="1">
      <c r="A140" s="36"/>
      <c r="B140" s="463" t="s">
        <v>1593</v>
      </c>
      <c r="C140" s="464"/>
      <c r="D140" s="7"/>
      <c r="E140" s="24"/>
      <c r="F140" s="25"/>
    </row>
    <row r="141" spans="1:6" ht="15" customHeight="1">
      <c r="A141" s="31" t="s">
        <v>166</v>
      </c>
      <c r="B141" s="32" t="s">
        <v>167</v>
      </c>
      <c r="C141" s="33"/>
      <c r="D141" s="5"/>
      <c r="E141" s="20">
        <v>32.299999999999997</v>
      </c>
      <c r="F141" s="21">
        <f t="shared" ref="F141:F308" si="2">D141*E141</f>
        <v>0</v>
      </c>
    </row>
    <row r="142" spans="1:6" ht="15" customHeight="1">
      <c r="A142" s="31" t="s">
        <v>168</v>
      </c>
      <c r="B142" s="32" t="s">
        <v>169</v>
      </c>
      <c r="C142" s="33"/>
      <c r="D142" s="5"/>
      <c r="E142" s="20">
        <v>104.4</v>
      </c>
      <c r="F142" s="21">
        <f t="shared" si="2"/>
        <v>0</v>
      </c>
    </row>
    <row r="143" spans="1:6" ht="15" customHeight="1">
      <c r="A143" s="31" t="s">
        <v>170</v>
      </c>
      <c r="B143" s="32" t="s">
        <v>171</v>
      </c>
      <c r="C143" s="33"/>
      <c r="D143" s="5"/>
      <c r="E143" s="20">
        <v>48.7</v>
      </c>
      <c r="F143" s="21">
        <f t="shared" si="2"/>
        <v>0</v>
      </c>
    </row>
    <row r="144" spans="1:6" ht="15" customHeight="1">
      <c r="A144" s="31" t="s">
        <v>197</v>
      </c>
      <c r="B144" s="32" t="s">
        <v>198</v>
      </c>
      <c r="C144" s="33"/>
      <c r="D144" s="5"/>
      <c r="E144" s="20">
        <v>59.4</v>
      </c>
      <c r="F144" s="21">
        <f t="shared" si="2"/>
        <v>0</v>
      </c>
    </row>
    <row r="145" spans="1:6" ht="15" customHeight="1">
      <c r="A145" s="31" t="s">
        <v>199</v>
      </c>
      <c r="B145" s="32" t="s">
        <v>200</v>
      </c>
      <c r="C145" s="33"/>
      <c r="D145" s="5"/>
      <c r="E145" s="20">
        <v>15.2</v>
      </c>
      <c r="F145" s="21">
        <f t="shared" si="2"/>
        <v>0</v>
      </c>
    </row>
    <row r="146" spans="1:6" ht="15" customHeight="1">
      <c r="A146" s="31" t="s">
        <v>201</v>
      </c>
      <c r="B146" s="32" t="s">
        <v>202</v>
      </c>
      <c r="C146" s="33"/>
      <c r="D146" s="5"/>
      <c r="E146" s="20">
        <v>79.099999999999994</v>
      </c>
      <c r="F146" s="21">
        <f t="shared" si="2"/>
        <v>0</v>
      </c>
    </row>
    <row r="147" spans="1:6" ht="15" customHeight="1">
      <c r="A147" s="31" t="s">
        <v>203</v>
      </c>
      <c r="B147" s="32" t="s">
        <v>204</v>
      </c>
      <c r="C147" s="33"/>
      <c r="D147" s="5"/>
      <c r="E147" s="20">
        <v>12</v>
      </c>
      <c r="F147" s="21">
        <f t="shared" si="2"/>
        <v>0</v>
      </c>
    </row>
    <row r="148" spans="1:6" ht="15" customHeight="1">
      <c r="A148" s="31" t="s">
        <v>205</v>
      </c>
      <c r="B148" s="32" t="s">
        <v>2174</v>
      </c>
      <c r="C148" s="33"/>
      <c r="D148" s="5"/>
      <c r="E148" s="20">
        <v>13.9</v>
      </c>
      <c r="F148" s="21">
        <f t="shared" si="2"/>
        <v>0</v>
      </c>
    </row>
    <row r="149" spans="1:6" ht="15" customHeight="1">
      <c r="A149" s="31" t="s">
        <v>206</v>
      </c>
      <c r="B149" s="32" t="s">
        <v>207</v>
      </c>
      <c r="C149" s="33"/>
      <c r="D149" s="5"/>
      <c r="E149" s="20">
        <v>84.1</v>
      </c>
      <c r="F149" s="21">
        <f t="shared" si="2"/>
        <v>0</v>
      </c>
    </row>
    <row r="150" spans="1:6" ht="15" customHeight="1">
      <c r="A150" s="31" t="s">
        <v>208</v>
      </c>
      <c r="B150" s="32" t="s">
        <v>2175</v>
      </c>
      <c r="C150" s="33"/>
      <c r="D150" s="5"/>
      <c r="E150" s="20">
        <v>13.9</v>
      </c>
      <c r="F150" s="21">
        <f t="shared" si="2"/>
        <v>0</v>
      </c>
    </row>
    <row r="151" spans="1:6" ht="15" customHeight="1">
      <c r="A151" s="31" t="s">
        <v>209</v>
      </c>
      <c r="B151" s="32" t="s">
        <v>210</v>
      </c>
      <c r="C151" s="33"/>
      <c r="D151" s="5"/>
      <c r="E151" s="20">
        <v>370.2</v>
      </c>
      <c r="F151" s="21">
        <f t="shared" si="2"/>
        <v>0</v>
      </c>
    </row>
    <row r="152" spans="1:6" ht="15" customHeight="1">
      <c r="A152" s="31" t="s">
        <v>211</v>
      </c>
      <c r="B152" s="32" t="s">
        <v>212</v>
      </c>
      <c r="C152" s="33"/>
      <c r="D152" s="5"/>
      <c r="E152" s="20">
        <v>8.8000000000000007</v>
      </c>
      <c r="F152" s="21">
        <f t="shared" si="2"/>
        <v>0</v>
      </c>
    </row>
    <row r="153" spans="1:6" ht="15" customHeight="1">
      <c r="A153" s="31" t="s">
        <v>213</v>
      </c>
      <c r="B153" s="32" t="s">
        <v>214</v>
      </c>
      <c r="C153" s="33"/>
      <c r="D153" s="5"/>
      <c r="E153" s="20">
        <v>73.5</v>
      </c>
      <c r="F153" s="21">
        <f t="shared" si="2"/>
        <v>0</v>
      </c>
    </row>
    <row r="154" spans="1:6" ht="15" customHeight="1">
      <c r="A154" s="31" t="s">
        <v>215</v>
      </c>
      <c r="B154" s="32" t="s">
        <v>216</v>
      </c>
      <c r="C154" s="33"/>
      <c r="D154" s="5"/>
      <c r="E154" s="20">
        <v>13.5</v>
      </c>
      <c r="F154" s="21">
        <f t="shared" si="2"/>
        <v>0</v>
      </c>
    </row>
    <row r="155" spans="1:6" ht="15" customHeight="1">
      <c r="A155" s="31" t="s">
        <v>217</v>
      </c>
      <c r="B155" s="32" t="s">
        <v>218</v>
      </c>
      <c r="C155" s="33"/>
      <c r="D155" s="5"/>
      <c r="E155" s="20">
        <v>47.2</v>
      </c>
      <c r="F155" s="21">
        <f t="shared" si="2"/>
        <v>0</v>
      </c>
    </row>
    <row r="156" spans="1:6" ht="15" customHeight="1">
      <c r="A156" s="31" t="s">
        <v>219</v>
      </c>
      <c r="B156" s="32" t="s">
        <v>220</v>
      </c>
      <c r="C156" s="33"/>
      <c r="D156" s="5"/>
      <c r="E156" s="20">
        <v>73.5</v>
      </c>
      <c r="F156" s="21">
        <f t="shared" si="2"/>
        <v>0</v>
      </c>
    </row>
    <row r="157" spans="1:6" ht="15" customHeight="1">
      <c r="A157" s="31" t="s">
        <v>221</v>
      </c>
      <c r="B157" s="32" t="s">
        <v>222</v>
      </c>
      <c r="C157" s="33"/>
      <c r="D157" s="5"/>
      <c r="E157" s="20">
        <v>20.8</v>
      </c>
      <c r="F157" s="21">
        <f t="shared" si="2"/>
        <v>0</v>
      </c>
    </row>
    <row r="158" spans="1:6" ht="15" customHeight="1">
      <c r="A158" s="31" t="s">
        <v>223</v>
      </c>
      <c r="B158" s="32" t="s">
        <v>224</v>
      </c>
      <c r="C158" s="33"/>
      <c r="D158" s="5"/>
      <c r="E158" s="20">
        <v>14.3</v>
      </c>
      <c r="F158" s="21">
        <f t="shared" si="2"/>
        <v>0</v>
      </c>
    </row>
    <row r="159" spans="1:6" ht="15" customHeight="1">
      <c r="A159" s="31" t="s">
        <v>225</v>
      </c>
      <c r="B159" s="32" t="s">
        <v>226</v>
      </c>
      <c r="C159" s="33"/>
      <c r="D159" s="5"/>
      <c r="E159" s="20">
        <v>27.1</v>
      </c>
      <c r="F159" s="21">
        <f t="shared" si="2"/>
        <v>0</v>
      </c>
    </row>
    <row r="160" spans="1:6" ht="15" customHeight="1">
      <c r="A160" s="31" t="s">
        <v>227</v>
      </c>
      <c r="B160" s="32" t="s">
        <v>228</v>
      </c>
      <c r="C160" s="33"/>
      <c r="D160" s="5"/>
      <c r="E160" s="20">
        <v>63.9</v>
      </c>
      <c r="F160" s="21">
        <f t="shared" si="2"/>
        <v>0</v>
      </c>
    </row>
    <row r="161" spans="1:6" ht="15" customHeight="1">
      <c r="A161" s="31" t="s">
        <v>229</v>
      </c>
      <c r="B161" s="32" t="s">
        <v>230</v>
      </c>
      <c r="C161" s="33"/>
      <c r="D161" s="5"/>
      <c r="E161" s="20">
        <v>63.9</v>
      </c>
      <c r="F161" s="21">
        <f t="shared" si="2"/>
        <v>0</v>
      </c>
    </row>
    <row r="162" spans="1:6" ht="15" customHeight="1">
      <c r="A162" s="31" t="s">
        <v>231</v>
      </c>
      <c r="B162" s="32" t="s">
        <v>232</v>
      </c>
      <c r="C162" s="33"/>
      <c r="D162" s="5"/>
      <c r="E162" s="20">
        <v>90.2</v>
      </c>
      <c r="F162" s="21">
        <f t="shared" si="2"/>
        <v>0</v>
      </c>
    </row>
    <row r="163" spans="1:6" ht="15" customHeight="1">
      <c r="A163" s="31" t="s">
        <v>233</v>
      </c>
      <c r="B163" s="32" t="s">
        <v>234</v>
      </c>
      <c r="C163" s="33"/>
      <c r="D163" s="5"/>
      <c r="E163" s="20">
        <v>25.2</v>
      </c>
      <c r="F163" s="21">
        <f t="shared" si="2"/>
        <v>0</v>
      </c>
    </row>
    <row r="164" spans="1:6" ht="15" customHeight="1">
      <c r="A164" s="31" t="s">
        <v>235</v>
      </c>
      <c r="B164" s="32" t="s">
        <v>236</v>
      </c>
      <c r="C164" s="33"/>
      <c r="D164" s="5"/>
      <c r="E164" s="20">
        <v>80.400000000000006</v>
      </c>
      <c r="F164" s="21">
        <f t="shared" si="2"/>
        <v>0</v>
      </c>
    </row>
    <row r="165" spans="1:6" ht="15" customHeight="1">
      <c r="A165" s="31" t="s">
        <v>237</v>
      </c>
      <c r="B165" s="32" t="s">
        <v>238</v>
      </c>
      <c r="C165" s="33"/>
      <c r="D165" s="5"/>
      <c r="E165" s="26">
        <v>25.2</v>
      </c>
      <c r="F165" s="21">
        <f t="shared" si="2"/>
        <v>0</v>
      </c>
    </row>
    <row r="166" spans="1:6" ht="15" customHeight="1">
      <c r="A166" s="31" t="s">
        <v>239</v>
      </c>
      <c r="B166" s="32" t="s">
        <v>240</v>
      </c>
      <c r="C166" s="33"/>
      <c r="D166" s="5"/>
      <c r="E166" s="20">
        <v>24.8</v>
      </c>
      <c r="F166" s="21">
        <f t="shared" si="2"/>
        <v>0</v>
      </c>
    </row>
    <row r="167" spans="1:6" ht="15" customHeight="1">
      <c r="A167" s="31" t="s">
        <v>241</v>
      </c>
      <c r="B167" s="32" t="s">
        <v>242</v>
      </c>
      <c r="C167" s="33"/>
      <c r="D167" s="5"/>
      <c r="E167" s="20">
        <v>103.7</v>
      </c>
      <c r="F167" s="21">
        <f t="shared" si="2"/>
        <v>0</v>
      </c>
    </row>
    <row r="168" spans="1:6" ht="15" customHeight="1">
      <c r="A168" s="31" t="s">
        <v>243</v>
      </c>
      <c r="B168" s="32" t="s">
        <v>244</v>
      </c>
      <c r="C168" s="33"/>
      <c r="D168" s="5"/>
      <c r="E168" s="20">
        <v>42</v>
      </c>
      <c r="F168" s="21">
        <f t="shared" si="2"/>
        <v>0</v>
      </c>
    </row>
    <row r="169" spans="1:6" ht="15" customHeight="1">
      <c r="A169" s="31" t="s">
        <v>245</v>
      </c>
      <c r="B169" s="32" t="s">
        <v>246</v>
      </c>
      <c r="C169" s="33"/>
      <c r="D169" s="5"/>
      <c r="E169" s="20">
        <v>87.9</v>
      </c>
      <c r="F169" s="21">
        <f t="shared" si="2"/>
        <v>0</v>
      </c>
    </row>
    <row r="170" spans="1:6" ht="15" customHeight="1">
      <c r="A170" s="31" t="s">
        <v>247</v>
      </c>
      <c r="B170" s="32" t="s">
        <v>248</v>
      </c>
      <c r="C170" s="33"/>
      <c r="D170" s="5"/>
      <c r="E170" s="20">
        <v>23.1</v>
      </c>
      <c r="F170" s="21">
        <f t="shared" si="2"/>
        <v>0</v>
      </c>
    </row>
    <row r="171" spans="1:6" ht="15" customHeight="1">
      <c r="A171" s="31" t="s">
        <v>249</v>
      </c>
      <c r="B171" s="32" t="s">
        <v>250</v>
      </c>
      <c r="C171" s="33"/>
      <c r="D171" s="5"/>
      <c r="E171" s="20">
        <v>78.7</v>
      </c>
      <c r="F171" s="21">
        <f t="shared" si="2"/>
        <v>0</v>
      </c>
    </row>
    <row r="172" spans="1:6" ht="15" customHeight="1">
      <c r="A172" s="31" t="s">
        <v>251</v>
      </c>
      <c r="B172" s="32" t="s">
        <v>252</v>
      </c>
      <c r="C172" s="33"/>
      <c r="D172" s="5"/>
      <c r="E172" s="20">
        <v>23.1</v>
      </c>
      <c r="F172" s="21">
        <f t="shared" si="2"/>
        <v>0</v>
      </c>
    </row>
    <row r="173" spans="1:6" ht="15" customHeight="1">
      <c r="A173" s="31" t="s">
        <v>253</v>
      </c>
      <c r="B173" s="32" t="s">
        <v>254</v>
      </c>
      <c r="C173" s="33"/>
      <c r="D173" s="5"/>
      <c r="E173" s="20">
        <v>69.400000000000006</v>
      </c>
      <c r="F173" s="21">
        <f t="shared" si="2"/>
        <v>0</v>
      </c>
    </row>
    <row r="174" spans="1:6" ht="15" customHeight="1">
      <c r="A174" s="31" t="s">
        <v>255</v>
      </c>
      <c r="B174" s="32" t="s">
        <v>256</v>
      </c>
      <c r="C174" s="33"/>
      <c r="D174" s="5"/>
      <c r="E174" s="20">
        <v>35.9</v>
      </c>
      <c r="F174" s="21">
        <f t="shared" si="2"/>
        <v>0</v>
      </c>
    </row>
    <row r="175" spans="1:6" ht="15" customHeight="1">
      <c r="A175" s="31" t="s">
        <v>257</v>
      </c>
      <c r="B175" s="32" t="s">
        <v>258</v>
      </c>
      <c r="C175" s="33"/>
      <c r="D175" s="5"/>
      <c r="E175" s="20">
        <v>35.9</v>
      </c>
      <c r="F175" s="21">
        <f t="shared" si="2"/>
        <v>0</v>
      </c>
    </row>
    <row r="176" spans="1:6" ht="15" customHeight="1">
      <c r="A176" s="31" t="s">
        <v>259</v>
      </c>
      <c r="B176" s="32" t="s">
        <v>260</v>
      </c>
      <c r="C176" s="33"/>
      <c r="D176" s="5"/>
      <c r="E176" s="20">
        <v>35.9</v>
      </c>
      <c r="F176" s="21">
        <f t="shared" si="2"/>
        <v>0</v>
      </c>
    </row>
    <row r="177" spans="1:6" ht="15" customHeight="1">
      <c r="A177" s="31" t="s">
        <v>261</v>
      </c>
      <c r="B177" s="32" t="s">
        <v>262</v>
      </c>
      <c r="C177" s="33"/>
      <c r="D177" s="5"/>
      <c r="E177" s="20">
        <v>77.900000000000006</v>
      </c>
      <c r="F177" s="21">
        <f t="shared" si="2"/>
        <v>0</v>
      </c>
    </row>
    <row r="178" spans="1:6" ht="15" customHeight="1">
      <c r="A178" s="31" t="s">
        <v>263</v>
      </c>
      <c r="B178" s="32" t="s">
        <v>264</v>
      </c>
      <c r="C178" s="33"/>
      <c r="D178" s="5"/>
      <c r="E178" s="20">
        <v>42</v>
      </c>
      <c r="F178" s="21">
        <f t="shared" si="2"/>
        <v>0</v>
      </c>
    </row>
    <row r="179" spans="1:6" ht="15" customHeight="1">
      <c r="A179" s="31" t="s">
        <v>265</v>
      </c>
      <c r="B179" s="32" t="s">
        <v>266</v>
      </c>
      <c r="C179" s="33"/>
      <c r="D179" s="5"/>
      <c r="E179" s="20">
        <v>59.5</v>
      </c>
      <c r="F179" s="21">
        <f t="shared" si="2"/>
        <v>0</v>
      </c>
    </row>
    <row r="180" spans="1:6" ht="15" customHeight="1">
      <c r="A180" s="31" t="s">
        <v>267</v>
      </c>
      <c r="B180" s="32" t="s">
        <v>268</v>
      </c>
      <c r="C180" s="33"/>
      <c r="D180" s="5"/>
      <c r="E180" s="20">
        <v>59.5</v>
      </c>
      <c r="F180" s="21">
        <f t="shared" si="2"/>
        <v>0</v>
      </c>
    </row>
    <row r="181" spans="1:6" ht="15" customHeight="1">
      <c r="A181" s="31" t="s">
        <v>269</v>
      </c>
      <c r="B181" s="32" t="s">
        <v>270</v>
      </c>
      <c r="C181" s="33"/>
      <c r="D181" s="5"/>
      <c r="E181" s="20">
        <v>52.5</v>
      </c>
      <c r="F181" s="21">
        <f t="shared" si="2"/>
        <v>0</v>
      </c>
    </row>
    <row r="182" spans="1:6" ht="15" customHeight="1">
      <c r="A182" s="31" t="s">
        <v>271</v>
      </c>
      <c r="B182" s="32" t="s">
        <v>272</v>
      </c>
      <c r="C182" s="33"/>
      <c r="D182" s="5"/>
      <c r="E182" s="20">
        <v>52.5</v>
      </c>
      <c r="F182" s="21">
        <f t="shared" si="2"/>
        <v>0</v>
      </c>
    </row>
    <row r="183" spans="1:6" ht="15" customHeight="1">
      <c r="A183" s="31" t="s">
        <v>273</v>
      </c>
      <c r="B183" s="32" t="s">
        <v>274</v>
      </c>
      <c r="C183" s="33"/>
      <c r="D183" s="5"/>
      <c r="E183" s="20">
        <v>52.5</v>
      </c>
      <c r="F183" s="21">
        <f t="shared" si="2"/>
        <v>0</v>
      </c>
    </row>
    <row r="184" spans="1:6" ht="15" customHeight="1">
      <c r="A184" s="31" t="s">
        <v>275</v>
      </c>
      <c r="B184" s="32" t="s">
        <v>276</v>
      </c>
      <c r="C184" s="33"/>
      <c r="D184" s="5"/>
      <c r="E184" s="20">
        <v>52.5</v>
      </c>
      <c r="F184" s="21">
        <f t="shared" si="2"/>
        <v>0</v>
      </c>
    </row>
    <row r="185" spans="1:6" ht="15" customHeight="1">
      <c r="A185" s="31" t="s">
        <v>277</v>
      </c>
      <c r="B185" s="32" t="s">
        <v>278</v>
      </c>
      <c r="C185" s="33"/>
      <c r="D185" s="5"/>
      <c r="E185" s="20">
        <v>69.7</v>
      </c>
      <c r="F185" s="21">
        <f t="shared" si="2"/>
        <v>0</v>
      </c>
    </row>
    <row r="186" spans="1:6" ht="15" customHeight="1">
      <c r="A186" s="31" t="s">
        <v>279</v>
      </c>
      <c r="B186" s="32" t="s">
        <v>280</v>
      </c>
      <c r="C186" s="33"/>
      <c r="D186" s="5"/>
      <c r="E186" s="20">
        <v>36.799999999999997</v>
      </c>
      <c r="F186" s="21">
        <f t="shared" si="2"/>
        <v>0</v>
      </c>
    </row>
    <row r="187" spans="1:6" ht="15" customHeight="1">
      <c r="A187" s="31" t="s">
        <v>281</v>
      </c>
      <c r="B187" s="32" t="s">
        <v>282</v>
      </c>
      <c r="C187" s="33"/>
      <c r="D187" s="5"/>
      <c r="E187" s="20">
        <v>36.799999999999997</v>
      </c>
      <c r="F187" s="21">
        <f t="shared" si="2"/>
        <v>0</v>
      </c>
    </row>
    <row r="188" spans="1:6" ht="15" customHeight="1">
      <c r="A188" s="31" t="s">
        <v>283</v>
      </c>
      <c r="B188" s="32" t="s">
        <v>284</v>
      </c>
      <c r="C188" s="33"/>
      <c r="D188" s="5"/>
      <c r="E188" s="20">
        <v>43.8</v>
      </c>
      <c r="F188" s="21">
        <f t="shared" si="2"/>
        <v>0</v>
      </c>
    </row>
    <row r="189" spans="1:6" ht="15" customHeight="1">
      <c r="A189" s="31" t="s">
        <v>285</v>
      </c>
      <c r="B189" s="32" t="s">
        <v>286</v>
      </c>
      <c r="C189" s="33"/>
      <c r="D189" s="5"/>
      <c r="E189" s="20">
        <v>43.8</v>
      </c>
      <c r="F189" s="21">
        <f t="shared" si="2"/>
        <v>0</v>
      </c>
    </row>
    <row r="190" spans="1:6" ht="15" customHeight="1">
      <c r="A190" s="31" t="s">
        <v>287</v>
      </c>
      <c r="B190" s="32" t="s">
        <v>288</v>
      </c>
      <c r="C190" s="33"/>
      <c r="D190" s="5"/>
      <c r="E190" s="20">
        <v>43.8</v>
      </c>
      <c r="F190" s="21">
        <f t="shared" si="2"/>
        <v>0</v>
      </c>
    </row>
    <row r="191" spans="1:6" ht="15" customHeight="1">
      <c r="A191" s="31" t="s">
        <v>289</v>
      </c>
      <c r="B191" s="32" t="s">
        <v>290</v>
      </c>
      <c r="C191" s="33"/>
      <c r="D191" s="5"/>
      <c r="E191" s="20">
        <v>43.8</v>
      </c>
      <c r="F191" s="21">
        <f t="shared" si="2"/>
        <v>0</v>
      </c>
    </row>
    <row r="192" spans="1:6" ht="15" customHeight="1">
      <c r="A192" s="31" t="s">
        <v>291</v>
      </c>
      <c r="B192" s="32" t="s">
        <v>292</v>
      </c>
      <c r="C192" s="33"/>
      <c r="D192" s="5"/>
      <c r="E192" s="20">
        <v>183.8</v>
      </c>
      <c r="F192" s="21">
        <f t="shared" si="2"/>
        <v>0</v>
      </c>
    </row>
    <row r="193" spans="1:6" ht="15" customHeight="1">
      <c r="A193" s="31" t="s">
        <v>293</v>
      </c>
      <c r="B193" s="32" t="s">
        <v>294</v>
      </c>
      <c r="C193" s="33"/>
      <c r="D193" s="5"/>
      <c r="E193" s="20">
        <v>110.2</v>
      </c>
      <c r="F193" s="21">
        <f t="shared" si="2"/>
        <v>0</v>
      </c>
    </row>
    <row r="194" spans="1:6" ht="15" customHeight="1">
      <c r="A194" s="31" t="s">
        <v>295</v>
      </c>
      <c r="B194" s="32" t="s">
        <v>296</v>
      </c>
      <c r="C194" s="33"/>
      <c r="D194" s="5"/>
      <c r="E194" s="20">
        <v>182.3</v>
      </c>
      <c r="F194" s="21">
        <f t="shared" si="2"/>
        <v>0</v>
      </c>
    </row>
    <row r="195" spans="1:6" ht="15" customHeight="1">
      <c r="A195" s="31" t="s">
        <v>297</v>
      </c>
      <c r="B195" s="32" t="s">
        <v>298</v>
      </c>
      <c r="C195" s="33"/>
      <c r="D195" s="5"/>
      <c r="E195" s="20">
        <v>102.8</v>
      </c>
      <c r="F195" s="21">
        <f t="shared" si="2"/>
        <v>0</v>
      </c>
    </row>
    <row r="196" spans="1:6" ht="15" customHeight="1">
      <c r="A196" s="31" t="s">
        <v>315</v>
      </c>
      <c r="B196" s="32" t="s">
        <v>316</v>
      </c>
      <c r="C196" s="33"/>
      <c r="D196" s="5"/>
      <c r="E196" s="20">
        <v>38.200000000000003</v>
      </c>
      <c r="F196" s="21">
        <f t="shared" si="2"/>
        <v>0</v>
      </c>
    </row>
    <row r="197" spans="1:6" ht="15" customHeight="1">
      <c r="A197" s="31" t="s">
        <v>317</v>
      </c>
      <c r="B197" s="32" t="s">
        <v>318</v>
      </c>
      <c r="C197" s="33"/>
      <c r="D197" s="5"/>
      <c r="E197" s="20">
        <v>38.200000000000003</v>
      </c>
      <c r="F197" s="21">
        <f t="shared" si="2"/>
        <v>0</v>
      </c>
    </row>
    <row r="198" spans="1:6" ht="15" customHeight="1">
      <c r="A198" s="31" t="s">
        <v>319</v>
      </c>
      <c r="B198" s="32" t="s">
        <v>320</v>
      </c>
      <c r="C198" s="33"/>
      <c r="D198" s="5"/>
      <c r="E198" s="20">
        <v>38.200000000000003</v>
      </c>
      <c r="F198" s="21">
        <f t="shared" si="2"/>
        <v>0</v>
      </c>
    </row>
    <row r="199" spans="1:6" ht="15" customHeight="1">
      <c r="A199" s="31" t="s">
        <v>457</v>
      </c>
      <c r="B199" s="32" t="s">
        <v>458</v>
      </c>
      <c r="C199" s="33"/>
      <c r="D199" s="5"/>
      <c r="E199" s="20">
        <v>160.19999999999999</v>
      </c>
      <c r="F199" s="21">
        <f t="shared" si="2"/>
        <v>0</v>
      </c>
    </row>
    <row r="200" spans="1:6" ht="15" customHeight="1">
      <c r="A200" s="31" t="s">
        <v>459</v>
      </c>
      <c r="B200" s="32" t="s">
        <v>460</v>
      </c>
      <c r="C200" s="33"/>
      <c r="D200" s="5"/>
      <c r="E200" s="20">
        <v>26.3</v>
      </c>
      <c r="F200" s="21">
        <f t="shared" si="2"/>
        <v>0</v>
      </c>
    </row>
    <row r="201" spans="1:6" ht="15" customHeight="1">
      <c r="A201" s="31" t="s">
        <v>461</v>
      </c>
      <c r="B201" s="32" t="s">
        <v>462</v>
      </c>
      <c r="C201" s="33"/>
      <c r="D201" s="5"/>
      <c r="E201" s="20">
        <v>23.1</v>
      </c>
      <c r="F201" s="21">
        <f t="shared" si="2"/>
        <v>0</v>
      </c>
    </row>
    <row r="202" spans="1:6" ht="15" customHeight="1">
      <c r="A202" s="31" t="s">
        <v>469</v>
      </c>
      <c r="B202" s="32" t="s">
        <v>470</v>
      </c>
      <c r="C202" s="33"/>
      <c r="D202" s="5"/>
      <c r="E202" s="20">
        <v>161.9</v>
      </c>
      <c r="F202" s="21">
        <f t="shared" si="2"/>
        <v>0</v>
      </c>
    </row>
    <row r="203" spans="1:6" ht="15" customHeight="1">
      <c r="A203" s="31" t="s">
        <v>471</v>
      </c>
      <c r="B203" s="32" t="s">
        <v>472</v>
      </c>
      <c r="C203" s="33"/>
      <c r="D203" s="5"/>
      <c r="E203" s="20">
        <v>38.5</v>
      </c>
      <c r="F203" s="21">
        <f t="shared" si="2"/>
        <v>0</v>
      </c>
    </row>
    <row r="204" spans="1:6" ht="15" customHeight="1">
      <c r="A204" s="31" t="s">
        <v>473</v>
      </c>
      <c r="B204" s="32" t="s">
        <v>474</v>
      </c>
      <c r="C204" s="33"/>
      <c r="D204" s="5"/>
      <c r="E204" s="20">
        <v>17.5</v>
      </c>
      <c r="F204" s="21">
        <f t="shared" si="2"/>
        <v>0</v>
      </c>
    </row>
    <row r="205" spans="1:6" ht="15" customHeight="1">
      <c r="A205" s="31" t="s">
        <v>475</v>
      </c>
      <c r="B205" s="32" t="s">
        <v>476</v>
      </c>
      <c r="C205" s="33"/>
      <c r="D205" s="5"/>
      <c r="E205" s="20">
        <v>18.399999999999999</v>
      </c>
      <c r="F205" s="21">
        <f t="shared" si="2"/>
        <v>0</v>
      </c>
    </row>
    <row r="206" spans="1:6" ht="15" customHeight="1">
      <c r="A206" s="31" t="s">
        <v>477</v>
      </c>
      <c r="B206" s="32" t="s">
        <v>478</v>
      </c>
      <c r="C206" s="33"/>
      <c r="D206" s="5"/>
      <c r="E206" s="20">
        <v>75.599999999999994</v>
      </c>
      <c r="F206" s="21">
        <f t="shared" si="2"/>
        <v>0</v>
      </c>
    </row>
    <row r="207" spans="1:6" ht="15" customHeight="1">
      <c r="A207" s="31" t="s">
        <v>479</v>
      </c>
      <c r="B207" s="32" t="s">
        <v>480</v>
      </c>
      <c r="C207" s="33"/>
      <c r="D207" s="5"/>
      <c r="E207" s="20">
        <v>22.2</v>
      </c>
      <c r="F207" s="21">
        <f t="shared" si="2"/>
        <v>0</v>
      </c>
    </row>
    <row r="208" spans="1:6" ht="15" customHeight="1">
      <c r="A208" s="31" t="s">
        <v>481</v>
      </c>
      <c r="B208" s="32" t="s">
        <v>482</v>
      </c>
      <c r="C208" s="33"/>
      <c r="D208" s="5"/>
      <c r="E208" s="20">
        <v>22.8</v>
      </c>
      <c r="F208" s="21">
        <f t="shared" si="2"/>
        <v>0</v>
      </c>
    </row>
    <row r="209" spans="1:6" ht="15" customHeight="1">
      <c r="A209" s="31" t="s">
        <v>483</v>
      </c>
      <c r="B209" s="32" t="s">
        <v>484</v>
      </c>
      <c r="C209" s="33"/>
      <c r="D209" s="5"/>
      <c r="E209" s="20">
        <v>7.9</v>
      </c>
      <c r="F209" s="21">
        <f t="shared" si="2"/>
        <v>0</v>
      </c>
    </row>
    <row r="210" spans="1:6" ht="15" customHeight="1">
      <c r="A210" s="31" t="s">
        <v>485</v>
      </c>
      <c r="B210" s="32" t="s">
        <v>486</v>
      </c>
      <c r="C210" s="33"/>
      <c r="D210" s="5"/>
      <c r="E210" s="20">
        <v>7.9</v>
      </c>
      <c r="F210" s="21">
        <f t="shared" si="2"/>
        <v>0</v>
      </c>
    </row>
    <row r="211" spans="1:6" ht="15" customHeight="1">
      <c r="A211" s="31" t="s">
        <v>487</v>
      </c>
      <c r="B211" s="32" t="s">
        <v>488</v>
      </c>
      <c r="C211" s="33"/>
      <c r="D211" s="5"/>
      <c r="E211" s="20">
        <v>2.2999999999999998</v>
      </c>
      <c r="F211" s="21">
        <f t="shared" si="2"/>
        <v>0</v>
      </c>
    </row>
    <row r="212" spans="1:6" ht="15" customHeight="1">
      <c r="A212" s="31" t="s">
        <v>489</v>
      </c>
      <c r="B212" s="32" t="s">
        <v>490</v>
      </c>
      <c r="C212" s="33"/>
      <c r="D212" s="5"/>
      <c r="E212" s="20">
        <v>2.2999999999999998</v>
      </c>
      <c r="F212" s="21">
        <f t="shared" si="2"/>
        <v>0</v>
      </c>
    </row>
    <row r="213" spans="1:6" ht="15" customHeight="1">
      <c r="A213" s="31" t="s">
        <v>491</v>
      </c>
      <c r="B213" s="32" t="s">
        <v>492</v>
      </c>
      <c r="C213" s="33"/>
      <c r="D213" s="5"/>
      <c r="E213" s="20">
        <v>2.2999999999999998</v>
      </c>
      <c r="F213" s="21">
        <f t="shared" si="2"/>
        <v>0</v>
      </c>
    </row>
    <row r="214" spans="1:6" ht="15" customHeight="1">
      <c r="A214" s="31" t="s">
        <v>493</v>
      </c>
      <c r="B214" s="32" t="s">
        <v>494</v>
      </c>
      <c r="C214" s="33"/>
      <c r="D214" s="5"/>
      <c r="E214" s="20">
        <v>2.2999999999999998</v>
      </c>
      <c r="F214" s="21">
        <f t="shared" si="2"/>
        <v>0</v>
      </c>
    </row>
    <row r="215" spans="1:6" ht="15" customHeight="1">
      <c r="A215" s="31" t="s">
        <v>495</v>
      </c>
      <c r="B215" s="32" t="s">
        <v>496</v>
      </c>
      <c r="C215" s="33"/>
      <c r="D215" s="5"/>
      <c r="E215" s="20">
        <v>2.2999999999999998</v>
      </c>
      <c r="F215" s="21">
        <f t="shared" si="2"/>
        <v>0</v>
      </c>
    </row>
    <row r="216" spans="1:6" ht="15" customHeight="1">
      <c r="A216" s="31" t="s">
        <v>497</v>
      </c>
      <c r="B216" s="32" t="s">
        <v>498</v>
      </c>
      <c r="C216" s="33"/>
      <c r="D216" s="5"/>
      <c r="E216" s="20">
        <v>2.2999999999999998</v>
      </c>
      <c r="F216" s="21">
        <f t="shared" si="2"/>
        <v>0</v>
      </c>
    </row>
    <row r="217" spans="1:6" ht="15" customHeight="1">
      <c r="A217" s="31" t="s">
        <v>499</v>
      </c>
      <c r="B217" s="32" t="s">
        <v>500</v>
      </c>
      <c r="C217" s="33"/>
      <c r="D217" s="5"/>
      <c r="E217" s="20">
        <v>2.2999999999999998</v>
      </c>
      <c r="F217" s="21">
        <f t="shared" si="2"/>
        <v>0</v>
      </c>
    </row>
    <row r="218" spans="1:6" ht="15" customHeight="1">
      <c r="A218" s="31" t="s">
        <v>501</v>
      </c>
      <c r="B218" s="32" t="s">
        <v>502</v>
      </c>
      <c r="C218" s="33"/>
      <c r="D218" s="5"/>
      <c r="E218" s="20">
        <v>2.2999999999999998</v>
      </c>
      <c r="F218" s="21">
        <f t="shared" si="2"/>
        <v>0</v>
      </c>
    </row>
    <row r="219" spans="1:6" ht="15" customHeight="1">
      <c r="A219" s="31" t="s">
        <v>503</v>
      </c>
      <c r="B219" s="32" t="s">
        <v>504</v>
      </c>
      <c r="C219" s="33"/>
      <c r="D219" s="5"/>
      <c r="E219" s="20">
        <v>2.2999999999999998</v>
      </c>
      <c r="F219" s="21">
        <f t="shared" si="2"/>
        <v>0</v>
      </c>
    </row>
    <row r="220" spans="1:6" ht="15" customHeight="1">
      <c r="A220" s="31" t="s">
        <v>505</v>
      </c>
      <c r="B220" s="32" t="s">
        <v>506</v>
      </c>
      <c r="C220" s="33"/>
      <c r="D220" s="5"/>
      <c r="E220" s="20">
        <v>2.2999999999999998</v>
      </c>
      <c r="F220" s="21">
        <f t="shared" si="2"/>
        <v>0</v>
      </c>
    </row>
    <row r="221" spans="1:6" ht="15" customHeight="1">
      <c r="A221" s="31" t="s">
        <v>507</v>
      </c>
      <c r="B221" s="32" t="s">
        <v>508</v>
      </c>
      <c r="C221" s="33"/>
      <c r="D221" s="5"/>
      <c r="E221" s="20">
        <v>2.2999999999999998</v>
      </c>
      <c r="F221" s="21">
        <f t="shared" si="2"/>
        <v>0</v>
      </c>
    </row>
    <row r="222" spans="1:6" ht="15" customHeight="1">
      <c r="A222" s="31" t="s">
        <v>1517</v>
      </c>
      <c r="B222" s="32" t="s">
        <v>1518</v>
      </c>
      <c r="C222" s="33"/>
      <c r="D222" s="5"/>
      <c r="E222" s="20">
        <v>2.2999999999999998</v>
      </c>
      <c r="F222" s="21">
        <f t="shared" si="2"/>
        <v>0</v>
      </c>
    </row>
    <row r="223" spans="1:6" ht="15" customHeight="1">
      <c r="A223" s="31" t="s">
        <v>1519</v>
      </c>
      <c r="B223" s="32" t="s">
        <v>1520</v>
      </c>
      <c r="C223" s="33"/>
      <c r="D223" s="5"/>
      <c r="E223" s="20">
        <v>2.2999999999999998</v>
      </c>
      <c r="F223" s="21">
        <f t="shared" si="2"/>
        <v>0</v>
      </c>
    </row>
    <row r="224" spans="1:6" ht="15" customHeight="1">
      <c r="A224" s="31" t="s">
        <v>509</v>
      </c>
      <c r="B224" s="32" t="s">
        <v>510</v>
      </c>
      <c r="C224" s="33"/>
      <c r="D224" s="5"/>
      <c r="E224" s="20">
        <v>2.2999999999999998</v>
      </c>
      <c r="F224" s="21">
        <f t="shared" si="2"/>
        <v>0</v>
      </c>
    </row>
    <row r="225" spans="1:6" ht="15" customHeight="1">
      <c r="A225" s="31" t="s">
        <v>1521</v>
      </c>
      <c r="B225" s="32" t="s">
        <v>1522</v>
      </c>
      <c r="C225" s="33"/>
      <c r="D225" s="5"/>
      <c r="E225" s="20">
        <v>2.2999999999999998</v>
      </c>
      <c r="F225" s="21">
        <f t="shared" si="2"/>
        <v>0</v>
      </c>
    </row>
    <row r="226" spans="1:6" ht="15" customHeight="1">
      <c r="A226" s="31" t="s">
        <v>513</v>
      </c>
      <c r="B226" s="32" t="s">
        <v>514</v>
      </c>
      <c r="C226" s="33"/>
      <c r="D226" s="5"/>
      <c r="E226" s="20">
        <v>63.9</v>
      </c>
      <c r="F226" s="21">
        <f t="shared" si="2"/>
        <v>0</v>
      </c>
    </row>
    <row r="227" spans="1:6" ht="15" customHeight="1">
      <c r="A227" s="31" t="s">
        <v>515</v>
      </c>
      <c r="B227" s="32" t="s">
        <v>516</v>
      </c>
      <c r="C227" s="33"/>
      <c r="D227" s="5"/>
      <c r="E227" s="20">
        <v>37.6</v>
      </c>
      <c r="F227" s="21">
        <f t="shared" si="2"/>
        <v>0</v>
      </c>
    </row>
    <row r="228" spans="1:6" ht="15" customHeight="1">
      <c r="A228" s="31" t="s">
        <v>633</v>
      </c>
      <c r="B228" s="32" t="s">
        <v>634</v>
      </c>
      <c r="C228" s="33"/>
      <c r="D228" s="5"/>
      <c r="E228" s="20">
        <v>24.5</v>
      </c>
      <c r="F228" s="21">
        <f t="shared" si="2"/>
        <v>0</v>
      </c>
    </row>
    <row r="229" spans="1:6" ht="15" customHeight="1">
      <c r="A229" s="31" t="s">
        <v>635</v>
      </c>
      <c r="B229" s="32" t="s">
        <v>636</v>
      </c>
      <c r="C229" s="33"/>
      <c r="D229" s="5"/>
      <c r="E229" s="20">
        <v>24.5</v>
      </c>
      <c r="F229" s="21">
        <f t="shared" si="2"/>
        <v>0</v>
      </c>
    </row>
    <row r="230" spans="1:6" ht="15" customHeight="1">
      <c r="A230" s="31" t="s">
        <v>637</v>
      </c>
      <c r="B230" s="32" t="s">
        <v>638</v>
      </c>
      <c r="C230" s="33"/>
      <c r="D230" s="5"/>
      <c r="E230" s="20">
        <v>24.5</v>
      </c>
      <c r="F230" s="21">
        <f t="shared" si="2"/>
        <v>0</v>
      </c>
    </row>
    <row r="231" spans="1:6" ht="15" customHeight="1">
      <c r="A231" s="31" t="s">
        <v>643</v>
      </c>
      <c r="B231" s="32" t="s">
        <v>644</v>
      </c>
      <c r="C231" s="33"/>
      <c r="D231" s="5"/>
      <c r="E231" s="20">
        <v>44.6</v>
      </c>
      <c r="F231" s="21">
        <f t="shared" si="2"/>
        <v>0</v>
      </c>
    </row>
    <row r="232" spans="1:6" ht="15" customHeight="1">
      <c r="A232" s="31" t="s">
        <v>645</v>
      </c>
      <c r="B232" s="32" t="s">
        <v>646</v>
      </c>
      <c r="C232" s="33"/>
      <c r="D232" s="5"/>
      <c r="E232" s="20">
        <v>44.6</v>
      </c>
      <c r="F232" s="21">
        <f t="shared" si="2"/>
        <v>0</v>
      </c>
    </row>
    <row r="233" spans="1:6" ht="15" customHeight="1">
      <c r="A233" s="31" t="s">
        <v>647</v>
      </c>
      <c r="B233" s="32" t="s">
        <v>648</v>
      </c>
      <c r="C233" s="33"/>
      <c r="D233" s="5"/>
      <c r="E233" s="20">
        <v>44.6</v>
      </c>
      <c r="F233" s="21">
        <f t="shared" si="2"/>
        <v>0</v>
      </c>
    </row>
    <row r="234" spans="1:6" ht="15" customHeight="1">
      <c r="A234" s="31" t="s">
        <v>649</v>
      </c>
      <c r="B234" s="32" t="s">
        <v>650</v>
      </c>
      <c r="C234" s="33"/>
      <c r="D234" s="5"/>
      <c r="E234" s="20">
        <v>44.6</v>
      </c>
      <c r="F234" s="21">
        <f t="shared" si="2"/>
        <v>0</v>
      </c>
    </row>
    <row r="235" spans="1:6" ht="15" customHeight="1">
      <c r="A235" s="31" t="s">
        <v>877</v>
      </c>
      <c r="B235" s="32" t="s">
        <v>878</v>
      </c>
      <c r="C235" s="33"/>
      <c r="D235" s="5"/>
      <c r="E235" s="20">
        <v>290.60000000000002</v>
      </c>
      <c r="F235" s="21">
        <f t="shared" si="2"/>
        <v>0</v>
      </c>
    </row>
    <row r="236" spans="1:6" ht="15" customHeight="1">
      <c r="A236" s="31" t="s">
        <v>2190</v>
      </c>
      <c r="B236" s="32" t="s">
        <v>2191</v>
      </c>
      <c r="C236" s="183"/>
      <c r="D236" s="5"/>
      <c r="E236" s="20">
        <v>102.2</v>
      </c>
      <c r="F236" s="21">
        <f t="shared" si="2"/>
        <v>0</v>
      </c>
    </row>
    <row r="237" spans="1:6" ht="15" customHeight="1">
      <c r="A237" s="31" t="s">
        <v>923</v>
      </c>
      <c r="B237" s="32" t="s">
        <v>924</v>
      </c>
      <c r="C237" s="33"/>
      <c r="D237" s="5"/>
      <c r="E237" s="20">
        <v>43.5</v>
      </c>
      <c r="F237" s="21">
        <f t="shared" si="2"/>
        <v>0</v>
      </c>
    </row>
    <row r="238" spans="1:6" ht="15" customHeight="1">
      <c r="A238" s="31" t="s">
        <v>1015</v>
      </c>
      <c r="B238" s="32" t="s">
        <v>1016</v>
      </c>
      <c r="C238" s="33"/>
      <c r="D238" s="5"/>
      <c r="E238" s="20">
        <v>698</v>
      </c>
      <c r="F238" s="21">
        <f t="shared" si="2"/>
        <v>0</v>
      </c>
    </row>
    <row r="239" spans="1:6" ht="15" customHeight="1">
      <c r="A239" s="31" t="s">
        <v>1111</v>
      </c>
      <c r="B239" s="32" t="s">
        <v>1112</v>
      </c>
      <c r="C239" s="33"/>
      <c r="D239" s="5"/>
      <c r="E239" s="20">
        <v>349.4</v>
      </c>
      <c r="F239" s="21">
        <f t="shared" si="2"/>
        <v>0</v>
      </c>
    </row>
    <row r="240" spans="1:6" ht="15" customHeight="1">
      <c r="A240" s="31" t="s">
        <v>1115</v>
      </c>
      <c r="B240" s="32" t="s">
        <v>1116</v>
      </c>
      <c r="C240" s="33"/>
      <c r="D240" s="5"/>
      <c r="E240" s="20">
        <v>334.3</v>
      </c>
      <c r="F240" s="21">
        <f t="shared" si="2"/>
        <v>0</v>
      </c>
    </row>
    <row r="241" spans="1:6" ht="15" customHeight="1">
      <c r="A241" s="31" t="s">
        <v>1121</v>
      </c>
      <c r="B241" s="32" t="s">
        <v>1122</v>
      </c>
      <c r="C241" s="33"/>
      <c r="D241" s="5"/>
      <c r="E241" s="20">
        <v>356.9</v>
      </c>
      <c r="F241" s="21">
        <f t="shared" si="2"/>
        <v>0</v>
      </c>
    </row>
    <row r="242" spans="1:6" ht="15" customHeight="1">
      <c r="A242" s="31" t="s">
        <v>1141</v>
      </c>
      <c r="B242" s="32" t="s">
        <v>1142</v>
      </c>
      <c r="C242" s="33"/>
      <c r="D242" s="5"/>
      <c r="E242" s="20">
        <v>160.6</v>
      </c>
      <c r="F242" s="21">
        <f t="shared" si="2"/>
        <v>0</v>
      </c>
    </row>
    <row r="243" spans="1:6" ht="15" customHeight="1">
      <c r="A243" s="31" t="s">
        <v>1386</v>
      </c>
      <c r="B243" s="32" t="s">
        <v>1387</v>
      </c>
      <c r="C243" s="33"/>
      <c r="D243" s="5"/>
      <c r="E243" s="20">
        <v>26.3</v>
      </c>
      <c r="F243" s="21">
        <f t="shared" si="2"/>
        <v>0</v>
      </c>
    </row>
    <row r="244" spans="1:6" ht="15" customHeight="1">
      <c r="A244" s="31" t="s">
        <v>1390</v>
      </c>
      <c r="B244" s="32" t="s">
        <v>1391</v>
      </c>
      <c r="C244" s="33"/>
      <c r="D244" s="5"/>
      <c r="E244" s="20">
        <v>26.3</v>
      </c>
      <c r="F244" s="21">
        <f t="shared" si="2"/>
        <v>0</v>
      </c>
    </row>
    <row r="245" spans="1:6" ht="15" customHeight="1">
      <c r="A245" s="31" t="s">
        <v>1392</v>
      </c>
      <c r="B245" s="32" t="s">
        <v>1393</v>
      </c>
      <c r="C245" s="33"/>
      <c r="D245" s="5"/>
      <c r="E245" s="20">
        <v>20.399999999999999</v>
      </c>
      <c r="F245" s="21">
        <f t="shared" si="2"/>
        <v>0</v>
      </c>
    </row>
    <row r="246" spans="1:6" ht="15" customHeight="1">
      <c r="A246" s="31" t="s">
        <v>1394</v>
      </c>
      <c r="B246" s="32" t="s">
        <v>1395</v>
      </c>
      <c r="C246" s="33"/>
      <c r="D246" s="5"/>
      <c r="E246" s="20">
        <v>20.399999999999999</v>
      </c>
      <c r="F246" s="21">
        <f t="shared" si="2"/>
        <v>0</v>
      </c>
    </row>
    <row r="247" spans="1:6" ht="15" customHeight="1">
      <c r="A247" s="31" t="s">
        <v>1396</v>
      </c>
      <c r="B247" s="32" t="s">
        <v>1397</v>
      </c>
      <c r="C247" s="33"/>
      <c r="D247" s="5"/>
      <c r="E247" s="20">
        <v>22.1</v>
      </c>
      <c r="F247" s="21">
        <f t="shared" si="2"/>
        <v>0</v>
      </c>
    </row>
    <row r="248" spans="1:6" ht="15" customHeight="1">
      <c r="A248" s="31" t="s">
        <v>1398</v>
      </c>
      <c r="B248" s="32" t="s">
        <v>1399</v>
      </c>
      <c r="C248" s="33"/>
      <c r="D248" s="5"/>
      <c r="E248" s="20">
        <v>22.1</v>
      </c>
      <c r="F248" s="21">
        <f t="shared" si="2"/>
        <v>0</v>
      </c>
    </row>
    <row r="249" spans="1:6" ht="15" customHeight="1">
      <c r="A249" s="31" t="s">
        <v>1402</v>
      </c>
      <c r="B249" s="32" t="s">
        <v>1403</v>
      </c>
      <c r="C249" s="33"/>
      <c r="D249" s="5"/>
      <c r="E249" s="20">
        <v>39.1</v>
      </c>
      <c r="F249" s="21">
        <f t="shared" si="2"/>
        <v>0</v>
      </c>
    </row>
    <row r="250" spans="1:6" ht="15" customHeight="1">
      <c r="A250" s="31" t="s">
        <v>1404</v>
      </c>
      <c r="B250" s="32" t="s">
        <v>1405</v>
      </c>
      <c r="C250" s="33"/>
      <c r="D250" s="5"/>
      <c r="E250" s="20">
        <v>65.400000000000006</v>
      </c>
      <c r="F250" s="21">
        <f t="shared" si="2"/>
        <v>0</v>
      </c>
    </row>
    <row r="251" spans="1:6" ht="15" customHeight="1">
      <c r="A251" s="31" t="s">
        <v>1406</v>
      </c>
      <c r="B251" s="32" t="s">
        <v>1407</v>
      </c>
      <c r="C251" s="33"/>
      <c r="D251" s="5"/>
      <c r="E251" s="20">
        <v>37.4</v>
      </c>
      <c r="F251" s="21">
        <f t="shared" si="2"/>
        <v>0</v>
      </c>
    </row>
    <row r="252" spans="1:6" ht="15" customHeight="1">
      <c r="A252" s="31" t="s">
        <v>1408</v>
      </c>
      <c r="B252" s="32" t="s">
        <v>1409</v>
      </c>
      <c r="C252" s="33"/>
      <c r="D252" s="5"/>
      <c r="E252" s="20">
        <v>147</v>
      </c>
      <c r="F252" s="21">
        <f t="shared" si="2"/>
        <v>0</v>
      </c>
    </row>
    <row r="253" spans="1:6" ht="15" customHeight="1">
      <c r="A253" s="31" t="s">
        <v>1410</v>
      </c>
      <c r="B253" s="32" t="s">
        <v>1411</v>
      </c>
      <c r="C253" s="33"/>
      <c r="D253" s="5"/>
      <c r="E253" s="20">
        <v>49.3</v>
      </c>
      <c r="F253" s="21">
        <f t="shared" si="2"/>
        <v>0</v>
      </c>
    </row>
    <row r="254" spans="1:6" ht="15" customHeight="1">
      <c r="A254" s="31" t="s">
        <v>1412</v>
      </c>
      <c r="B254" s="32" t="s">
        <v>1413</v>
      </c>
      <c r="C254" s="33"/>
      <c r="D254" s="5"/>
      <c r="E254" s="20">
        <v>76.5</v>
      </c>
      <c r="F254" s="21">
        <f t="shared" si="2"/>
        <v>0</v>
      </c>
    </row>
    <row r="255" spans="1:6" ht="15" customHeight="1">
      <c r="A255" s="31" t="s">
        <v>1414</v>
      </c>
      <c r="B255" s="32" t="s">
        <v>1415</v>
      </c>
      <c r="C255" s="33"/>
      <c r="D255" s="5"/>
      <c r="E255" s="20">
        <v>76.5</v>
      </c>
      <c r="F255" s="21">
        <f t="shared" si="2"/>
        <v>0</v>
      </c>
    </row>
    <row r="256" spans="1:6" ht="15" customHeight="1">
      <c r="A256" s="31" t="s">
        <v>1416</v>
      </c>
      <c r="B256" s="32" t="s">
        <v>1417</v>
      </c>
      <c r="C256" s="33"/>
      <c r="D256" s="5"/>
      <c r="E256" s="20">
        <v>56.9</v>
      </c>
      <c r="F256" s="21">
        <f t="shared" si="2"/>
        <v>0</v>
      </c>
    </row>
    <row r="257" spans="1:6" ht="15" customHeight="1">
      <c r="A257" s="31" t="s">
        <v>1418</v>
      </c>
      <c r="B257" s="32" t="s">
        <v>1419</v>
      </c>
      <c r="C257" s="33"/>
      <c r="D257" s="5"/>
      <c r="E257" s="20">
        <v>26.3</v>
      </c>
      <c r="F257" s="21">
        <f t="shared" si="2"/>
        <v>0</v>
      </c>
    </row>
    <row r="258" spans="1:6" ht="15" customHeight="1">
      <c r="A258" s="31" t="s">
        <v>1420</v>
      </c>
      <c r="B258" s="32" t="s">
        <v>1421</v>
      </c>
      <c r="C258" s="33"/>
      <c r="D258" s="5"/>
      <c r="E258" s="20">
        <v>76.5</v>
      </c>
      <c r="F258" s="21">
        <f t="shared" si="2"/>
        <v>0</v>
      </c>
    </row>
    <row r="259" spans="1:6" ht="15" customHeight="1">
      <c r="A259" s="31" t="s">
        <v>1422</v>
      </c>
      <c r="B259" s="32" t="s">
        <v>1423</v>
      </c>
      <c r="C259" s="33"/>
      <c r="D259" s="5"/>
      <c r="E259" s="20">
        <v>65.400000000000006</v>
      </c>
      <c r="F259" s="21">
        <f t="shared" si="2"/>
        <v>0</v>
      </c>
    </row>
    <row r="260" spans="1:6" ht="15" customHeight="1">
      <c r="A260" s="31" t="s">
        <v>1424</v>
      </c>
      <c r="B260" s="32" t="s">
        <v>1425</v>
      </c>
      <c r="C260" s="33"/>
      <c r="D260" s="5"/>
      <c r="E260" s="20">
        <v>28</v>
      </c>
      <c r="F260" s="21">
        <f t="shared" si="2"/>
        <v>0</v>
      </c>
    </row>
    <row r="261" spans="1:6" ht="15" customHeight="1">
      <c r="A261" s="31" t="s">
        <v>1426</v>
      </c>
      <c r="B261" s="32" t="s">
        <v>1427</v>
      </c>
      <c r="C261" s="33"/>
      <c r="D261" s="5"/>
      <c r="E261" s="20">
        <v>26.3</v>
      </c>
      <c r="F261" s="21">
        <f t="shared" si="2"/>
        <v>0</v>
      </c>
    </row>
    <row r="262" spans="1:6" ht="15" customHeight="1">
      <c r="A262" s="31" t="s">
        <v>1428</v>
      </c>
      <c r="B262" s="32" t="s">
        <v>1429</v>
      </c>
      <c r="C262" s="33"/>
      <c r="D262" s="5"/>
      <c r="E262" s="20">
        <v>23.8</v>
      </c>
      <c r="F262" s="21">
        <f t="shared" si="2"/>
        <v>0</v>
      </c>
    </row>
    <row r="263" spans="1:6" ht="15" customHeight="1">
      <c r="A263" s="31" t="s">
        <v>1430</v>
      </c>
      <c r="B263" s="32" t="s">
        <v>1431</v>
      </c>
      <c r="C263" s="33"/>
      <c r="D263" s="5"/>
      <c r="E263" s="20">
        <v>33.1</v>
      </c>
      <c r="F263" s="21">
        <f t="shared" si="2"/>
        <v>0</v>
      </c>
    </row>
    <row r="264" spans="1:6" ht="15" customHeight="1">
      <c r="A264" s="31" t="s">
        <v>1432</v>
      </c>
      <c r="B264" s="32" t="s">
        <v>1433</v>
      </c>
      <c r="C264" s="33"/>
      <c r="D264" s="5"/>
      <c r="E264" s="20">
        <v>23.8</v>
      </c>
      <c r="F264" s="21">
        <f t="shared" si="2"/>
        <v>0</v>
      </c>
    </row>
    <row r="265" spans="1:6" ht="15" customHeight="1">
      <c r="A265" s="31" t="s">
        <v>1434</v>
      </c>
      <c r="B265" s="32" t="s">
        <v>1435</v>
      </c>
      <c r="C265" s="33"/>
      <c r="D265" s="5"/>
      <c r="E265" s="20">
        <v>19.600000000000001</v>
      </c>
      <c r="F265" s="21">
        <f t="shared" si="2"/>
        <v>0</v>
      </c>
    </row>
    <row r="266" spans="1:6" ht="15" customHeight="1">
      <c r="A266" s="31" t="s">
        <v>1436</v>
      </c>
      <c r="B266" s="32" t="s">
        <v>1437</v>
      </c>
      <c r="C266" s="33"/>
      <c r="D266" s="5"/>
      <c r="E266" s="20">
        <v>30.6</v>
      </c>
      <c r="F266" s="21">
        <f t="shared" si="2"/>
        <v>0</v>
      </c>
    </row>
    <row r="267" spans="1:6" ht="15" customHeight="1">
      <c r="A267" s="31" t="s">
        <v>1438</v>
      </c>
      <c r="B267" s="32" t="s">
        <v>1439</v>
      </c>
      <c r="C267" s="33"/>
      <c r="D267" s="5"/>
      <c r="E267" s="20">
        <v>19.600000000000001</v>
      </c>
      <c r="F267" s="21">
        <f t="shared" si="2"/>
        <v>0</v>
      </c>
    </row>
    <row r="268" spans="1:6" ht="15" customHeight="1">
      <c r="A268" s="31" t="s">
        <v>1440</v>
      </c>
      <c r="B268" s="32" t="s">
        <v>1441</v>
      </c>
      <c r="C268" s="33"/>
      <c r="D268" s="5"/>
      <c r="E268" s="20">
        <v>25.5</v>
      </c>
      <c r="F268" s="21">
        <f t="shared" si="2"/>
        <v>0</v>
      </c>
    </row>
    <row r="269" spans="1:6" ht="15" customHeight="1">
      <c r="A269" s="31" t="s">
        <v>1442</v>
      </c>
      <c r="B269" s="32" t="s">
        <v>1441</v>
      </c>
      <c r="C269" s="33"/>
      <c r="D269" s="5"/>
      <c r="E269" s="20">
        <v>25.5</v>
      </c>
      <c r="F269" s="21">
        <f t="shared" si="2"/>
        <v>0</v>
      </c>
    </row>
    <row r="270" spans="1:6" ht="15" customHeight="1">
      <c r="A270" s="31" t="s">
        <v>1443</v>
      </c>
      <c r="B270" s="32" t="s">
        <v>1444</v>
      </c>
      <c r="C270" s="33"/>
      <c r="D270" s="5"/>
      <c r="E270" s="20">
        <v>25.5</v>
      </c>
      <c r="F270" s="21">
        <f t="shared" si="2"/>
        <v>0</v>
      </c>
    </row>
    <row r="271" spans="1:6" ht="15" customHeight="1">
      <c r="A271" s="31" t="s">
        <v>1445</v>
      </c>
      <c r="B271" s="32" t="s">
        <v>1444</v>
      </c>
      <c r="C271" s="33"/>
      <c r="D271" s="5"/>
      <c r="E271" s="20">
        <v>25.5</v>
      </c>
      <c r="F271" s="21">
        <f t="shared" si="2"/>
        <v>0</v>
      </c>
    </row>
    <row r="272" spans="1:6" ht="15" customHeight="1">
      <c r="A272" s="31" t="s">
        <v>1446</v>
      </c>
      <c r="B272" s="32" t="s">
        <v>1444</v>
      </c>
      <c r="C272" s="33"/>
      <c r="D272" s="5"/>
      <c r="E272" s="20">
        <v>34</v>
      </c>
      <c r="F272" s="21">
        <f t="shared" si="2"/>
        <v>0</v>
      </c>
    </row>
    <row r="273" spans="1:6" ht="15" customHeight="1">
      <c r="A273" s="31" t="s">
        <v>1447</v>
      </c>
      <c r="B273" s="32" t="s">
        <v>1444</v>
      </c>
      <c r="C273" s="33"/>
      <c r="D273" s="5"/>
      <c r="E273" s="20">
        <v>42.5</v>
      </c>
      <c r="F273" s="21">
        <f t="shared" si="2"/>
        <v>0</v>
      </c>
    </row>
    <row r="274" spans="1:6" ht="15" customHeight="1">
      <c r="A274" s="31" t="s">
        <v>1448</v>
      </c>
      <c r="B274" s="32" t="s">
        <v>1449</v>
      </c>
      <c r="C274" s="33"/>
      <c r="D274" s="5"/>
      <c r="E274" s="20">
        <v>34</v>
      </c>
      <c r="F274" s="21">
        <f t="shared" si="2"/>
        <v>0</v>
      </c>
    </row>
    <row r="275" spans="1:6" ht="15" customHeight="1">
      <c r="A275" s="31" t="s">
        <v>1450</v>
      </c>
      <c r="B275" s="32" t="s">
        <v>1449</v>
      </c>
      <c r="C275" s="33"/>
      <c r="D275" s="5"/>
      <c r="E275" s="20">
        <v>42.5</v>
      </c>
      <c r="F275" s="21">
        <f t="shared" si="2"/>
        <v>0</v>
      </c>
    </row>
    <row r="276" spans="1:6" ht="15" customHeight="1">
      <c r="A276" s="31" t="s">
        <v>1451</v>
      </c>
      <c r="B276" s="32" t="s">
        <v>1452</v>
      </c>
      <c r="C276" s="33"/>
      <c r="D276" s="5"/>
      <c r="E276" s="20">
        <v>62</v>
      </c>
      <c r="F276" s="21">
        <f t="shared" si="2"/>
        <v>0</v>
      </c>
    </row>
    <row r="277" spans="1:6" ht="15" customHeight="1">
      <c r="A277" s="31" t="s">
        <v>1455</v>
      </c>
      <c r="B277" s="32" t="s">
        <v>1456</v>
      </c>
      <c r="C277" s="33"/>
      <c r="D277" s="5"/>
      <c r="E277" s="20">
        <v>13</v>
      </c>
      <c r="F277" s="21">
        <f t="shared" si="2"/>
        <v>0</v>
      </c>
    </row>
    <row r="278" spans="1:6" ht="15" customHeight="1">
      <c r="A278" s="31" t="s">
        <v>1457</v>
      </c>
      <c r="B278" s="32" t="s">
        <v>1458</v>
      </c>
      <c r="C278" s="33"/>
      <c r="D278" s="5"/>
      <c r="E278" s="20">
        <v>10.5</v>
      </c>
      <c r="F278" s="21">
        <f t="shared" si="2"/>
        <v>0</v>
      </c>
    </row>
    <row r="279" spans="1:6" ht="15" customHeight="1">
      <c r="A279" s="31" t="s">
        <v>1459</v>
      </c>
      <c r="B279" s="32" t="s">
        <v>1460</v>
      </c>
      <c r="C279" s="33"/>
      <c r="D279" s="5"/>
      <c r="E279" s="20">
        <v>32.4</v>
      </c>
      <c r="F279" s="21">
        <f t="shared" si="2"/>
        <v>0</v>
      </c>
    </row>
    <row r="280" spans="1:6" ht="15" customHeight="1">
      <c r="A280" s="31" t="s">
        <v>1461</v>
      </c>
      <c r="B280" s="32" t="s">
        <v>1462</v>
      </c>
      <c r="C280" s="33"/>
      <c r="D280" s="5"/>
      <c r="E280" s="20">
        <v>2.7</v>
      </c>
      <c r="F280" s="21">
        <f t="shared" si="2"/>
        <v>0</v>
      </c>
    </row>
    <row r="281" spans="1:6" ht="15" customHeight="1">
      <c r="A281" s="31" t="s">
        <v>1463</v>
      </c>
      <c r="B281" s="32" t="s">
        <v>1464</v>
      </c>
      <c r="C281" s="33"/>
      <c r="D281" s="5"/>
      <c r="E281" s="20">
        <v>2.7</v>
      </c>
      <c r="F281" s="21">
        <f t="shared" si="2"/>
        <v>0</v>
      </c>
    </row>
    <row r="282" spans="1:6" ht="15" customHeight="1">
      <c r="A282" s="31" t="s">
        <v>1465</v>
      </c>
      <c r="B282" s="32" t="s">
        <v>1466</v>
      </c>
      <c r="C282" s="33"/>
      <c r="D282" s="5"/>
      <c r="E282" s="20">
        <v>2.7</v>
      </c>
      <c r="F282" s="21">
        <f t="shared" si="2"/>
        <v>0</v>
      </c>
    </row>
    <row r="283" spans="1:6" ht="15" customHeight="1">
      <c r="A283" s="31" t="s">
        <v>1467</v>
      </c>
      <c r="B283" s="32" t="s">
        <v>1468</v>
      </c>
      <c r="C283" s="33"/>
      <c r="D283" s="5"/>
      <c r="E283" s="20">
        <v>2.7</v>
      </c>
      <c r="F283" s="21">
        <f t="shared" si="2"/>
        <v>0</v>
      </c>
    </row>
    <row r="284" spans="1:6" ht="15" customHeight="1">
      <c r="A284" s="31" t="s">
        <v>1469</v>
      </c>
      <c r="B284" s="32" t="s">
        <v>1470</v>
      </c>
      <c r="C284" s="33"/>
      <c r="D284" s="5"/>
      <c r="E284" s="20">
        <v>2.7</v>
      </c>
      <c r="F284" s="21">
        <f t="shared" si="2"/>
        <v>0</v>
      </c>
    </row>
    <row r="285" spans="1:6" ht="15" customHeight="1">
      <c r="A285" s="31" t="s">
        <v>1471</v>
      </c>
      <c r="B285" s="32" t="s">
        <v>1472</v>
      </c>
      <c r="C285" s="33"/>
      <c r="D285" s="5"/>
      <c r="E285" s="20">
        <v>2.7</v>
      </c>
      <c r="F285" s="21">
        <f t="shared" si="2"/>
        <v>0</v>
      </c>
    </row>
    <row r="286" spans="1:6" ht="15" customHeight="1">
      <c r="A286" s="31" t="s">
        <v>1473</v>
      </c>
      <c r="B286" s="32" t="s">
        <v>1474</v>
      </c>
      <c r="C286" s="33"/>
      <c r="D286" s="5"/>
      <c r="E286" s="20">
        <v>2.7</v>
      </c>
      <c r="F286" s="21">
        <f t="shared" si="2"/>
        <v>0</v>
      </c>
    </row>
    <row r="287" spans="1:6" ht="15" customHeight="1">
      <c r="A287" s="31" t="s">
        <v>1475</v>
      </c>
      <c r="B287" s="32" t="s">
        <v>1476</v>
      </c>
      <c r="C287" s="33"/>
      <c r="D287" s="5"/>
      <c r="E287" s="20">
        <v>2.7</v>
      </c>
      <c r="F287" s="21">
        <f t="shared" si="2"/>
        <v>0</v>
      </c>
    </row>
    <row r="288" spans="1:6" ht="15" customHeight="1">
      <c r="A288" s="31" t="s">
        <v>1477</v>
      </c>
      <c r="B288" s="32" t="s">
        <v>1478</v>
      </c>
      <c r="C288" s="33"/>
      <c r="D288" s="5"/>
      <c r="E288" s="20">
        <v>2.7</v>
      </c>
      <c r="F288" s="21">
        <f t="shared" si="2"/>
        <v>0</v>
      </c>
    </row>
    <row r="289" spans="1:6" ht="15" customHeight="1">
      <c r="A289" s="31" t="s">
        <v>1479</v>
      </c>
      <c r="B289" s="32" t="s">
        <v>1480</v>
      </c>
      <c r="C289" s="33"/>
      <c r="D289" s="5"/>
      <c r="E289" s="20">
        <v>2.7</v>
      </c>
      <c r="F289" s="21">
        <f t="shared" si="2"/>
        <v>0</v>
      </c>
    </row>
    <row r="290" spans="1:6" ht="15" customHeight="1">
      <c r="A290" s="31" t="s">
        <v>1481</v>
      </c>
      <c r="B290" s="32" t="s">
        <v>1482</v>
      </c>
      <c r="C290" s="33"/>
      <c r="D290" s="5"/>
      <c r="E290" s="20">
        <v>2.7</v>
      </c>
      <c r="F290" s="21">
        <f t="shared" si="2"/>
        <v>0</v>
      </c>
    </row>
    <row r="291" spans="1:6" ht="15" customHeight="1">
      <c r="A291" s="31" t="s">
        <v>1483</v>
      </c>
      <c r="B291" s="32" t="s">
        <v>1484</v>
      </c>
      <c r="C291" s="33"/>
      <c r="D291" s="5"/>
      <c r="E291" s="20">
        <v>2.7</v>
      </c>
      <c r="F291" s="21">
        <f t="shared" si="2"/>
        <v>0</v>
      </c>
    </row>
    <row r="292" spans="1:6" ht="15" customHeight="1">
      <c r="A292" s="31" t="s">
        <v>1485</v>
      </c>
      <c r="B292" s="32" t="s">
        <v>1486</v>
      </c>
      <c r="C292" s="33"/>
      <c r="D292" s="5"/>
      <c r="E292" s="20">
        <v>2.7</v>
      </c>
      <c r="F292" s="21">
        <f t="shared" si="2"/>
        <v>0</v>
      </c>
    </row>
    <row r="293" spans="1:6" ht="15" customHeight="1">
      <c r="A293" s="31" t="s">
        <v>1487</v>
      </c>
      <c r="B293" s="32" t="s">
        <v>1488</v>
      </c>
      <c r="C293" s="33"/>
      <c r="D293" s="5"/>
      <c r="E293" s="20">
        <v>2.7</v>
      </c>
      <c r="F293" s="21">
        <f t="shared" si="2"/>
        <v>0</v>
      </c>
    </row>
    <row r="294" spans="1:6" ht="15" customHeight="1">
      <c r="A294" s="31" t="s">
        <v>1489</v>
      </c>
      <c r="B294" s="32" t="s">
        <v>1490</v>
      </c>
      <c r="C294" s="33"/>
      <c r="D294" s="5"/>
      <c r="E294" s="20">
        <v>2.7</v>
      </c>
      <c r="F294" s="21">
        <f t="shared" si="2"/>
        <v>0</v>
      </c>
    </row>
    <row r="295" spans="1:6" ht="15" customHeight="1">
      <c r="A295" s="31" t="s">
        <v>1491</v>
      </c>
      <c r="B295" s="32" t="s">
        <v>1492</v>
      </c>
      <c r="C295" s="33"/>
      <c r="D295" s="5"/>
      <c r="E295" s="20">
        <v>2.7</v>
      </c>
      <c r="F295" s="21">
        <f t="shared" si="2"/>
        <v>0</v>
      </c>
    </row>
    <row r="296" spans="1:6" ht="15" customHeight="1">
      <c r="A296" s="31" t="s">
        <v>1493</v>
      </c>
      <c r="B296" s="32" t="s">
        <v>1494</v>
      </c>
      <c r="C296" s="33"/>
      <c r="D296" s="5"/>
      <c r="E296" s="20">
        <v>2.7</v>
      </c>
      <c r="F296" s="21">
        <f t="shared" si="2"/>
        <v>0</v>
      </c>
    </row>
    <row r="297" spans="1:6" ht="15" customHeight="1">
      <c r="A297" s="31" t="s">
        <v>1495</v>
      </c>
      <c r="B297" s="32" t="s">
        <v>1496</v>
      </c>
      <c r="C297" s="33"/>
      <c r="D297" s="5"/>
      <c r="E297" s="20">
        <v>2.7</v>
      </c>
      <c r="F297" s="21">
        <f t="shared" si="2"/>
        <v>0</v>
      </c>
    </row>
    <row r="298" spans="1:6" ht="15" customHeight="1">
      <c r="A298" s="31" t="s">
        <v>1497</v>
      </c>
      <c r="B298" s="32" t="s">
        <v>1498</v>
      </c>
      <c r="C298" s="33"/>
      <c r="D298" s="5"/>
      <c r="E298" s="20">
        <v>3.2</v>
      </c>
      <c r="F298" s="21">
        <f t="shared" si="2"/>
        <v>0</v>
      </c>
    </row>
    <row r="299" spans="1:6" ht="15" customHeight="1">
      <c r="A299" s="31" t="s">
        <v>1499</v>
      </c>
      <c r="B299" s="32" t="s">
        <v>1500</v>
      </c>
      <c r="C299" s="33"/>
      <c r="D299" s="5"/>
      <c r="E299" s="20">
        <v>84</v>
      </c>
      <c r="F299" s="21">
        <f t="shared" si="2"/>
        <v>0</v>
      </c>
    </row>
    <row r="300" spans="1:6" ht="15" customHeight="1">
      <c r="A300" s="31" t="s">
        <v>1501</v>
      </c>
      <c r="B300" s="32" t="s">
        <v>1502</v>
      </c>
      <c r="C300" s="33"/>
      <c r="D300" s="5"/>
      <c r="E300" s="20">
        <v>6.7</v>
      </c>
      <c r="F300" s="21">
        <f t="shared" si="2"/>
        <v>0</v>
      </c>
    </row>
    <row r="301" spans="1:6" ht="15" customHeight="1">
      <c r="A301" s="31" t="s">
        <v>1503</v>
      </c>
      <c r="B301" s="32" t="s">
        <v>1504</v>
      </c>
      <c r="C301" s="33"/>
      <c r="D301" s="5"/>
      <c r="E301" s="20">
        <v>1.5</v>
      </c>
      <c r="F301" s="21">
        <f t="shared" si="2"/>
        <v>0</v>
      </c>
    </row>
    <row r="302" spans="1:6" ht="15" customHeight="1">
      <c r="A302" s="31" t="s">
        <v>1505</v>
      </c>
      <c r="B302" s="32" t="s">
        <v>1506</v>
      </c>
      <c r="C302" s="33"/>
      <c r="D302" s="5"/>
      <c r="E302" s="20">
        <v>2.5</v>
      </c>
      <c r="F302" s="21">
        <f t="shared" si="2"/>
        <v>0</v>
      </c>
    </row>
    <row r="303" spans="1:6" ht="15" customHeight="1">
      <c r="A303" s="31" t="s">
        <v>1511</v>
      </c>
      <c r="B303" s="32" t="s">
        <v>1512</v>
      </c>
      <c r="C303" s="33"/>
      <c r="D303" s="5"/>
      <c r="E303" s="20">
        <v>6.5</v>
      </c>
      <c r="F303" s="21">
        <f t="shared" si="2"/>
        <v>0</v>
      </c>
    </row>
    <row r="304" spans="1:6" ht="15" customHeight="1">
      <c r="A304" s="38" t="s">
        <v>1537</v>
      </c>
      <c r="B304" s="39" t="s">
        <v>1538</v>
      </c>
      <c r="C304" s="40"/>
      <c r="D304" s="8"/>
      <c r="E304" s="27">
        <v>1.6</v>
      </c>
      <c r="F304" s="28">
        <f t="shared" si="2"/>
        <v>0</v>
      </c>
    </row>
    <row r="305" spans="1:6" ht="15" customHeight="1">
      <c r="A305" s="38" t="s">
        <v>1539</v>
      </c>
      <c r="B305" s="39" t="s">
        <v>1540</v>
      </c>
      <c r="C305" s="40"/>
      <c r="D305" s="8"/>
      <c r="E305" s="27">
        <v>15.6</v>
      </c>
      <c r="F305" s="28">
        <f t="shared" si="2"/>
        <v>0</v>
      </c>
    </row>
    <row r="306" spans="1:6" ht="15" customHeight="1">
      <c r="A306" s="38" t="s">
        <v>1541</v>
      </c>
      <c r="B306" s="39" t="s">
        <v>1542</v>
      </c>
      <c r="C306" s="40"/>
      <c r="D306" s="8"/>
      <c r="E306" s="27">
        <v>66</v>
      </c>
      <c r="F306" s="28">
        <f t="shared" si="2"/>
        <v>0</v>
      </c>
    </row>
    <row r="307" spans="1:6" ht="15" customHeight="1">
      <c r="A307" s="38" t="s">
        <v>1551</v>
      </c>
      <c r="B307" s="39" t="s">
        <v>1552</v>
      </c>
      <c r="C307" s="40"/>
      <c r="D307" s="8"/>
      <c r="E307" s="27">
        <v>1.6</v>
      </c>
      <c r="F307" s="28">
        <f t="shared" si="2"/>
        <v>0</v>
      </c>
    </row>
    <row r="308" spans="1:6" ht="15" customHeight="1">
      <c r="A308" s="38" t="s">
        <v>1553</v>
      </c>
      <c r="B308" s="39" t="s">
        <v>1554</v>
      </c>
      <c r="C308" s="40"/>
      <c r="D308" s="8"/>
      <c r="E308" s="27">
        <v>12.1</v>
      </c>
      <c r="F308" s="28">
        <f t="shared" si="2"/>
        <v>0</v>
      </c>
    </row>
    <row r="309" spans="1:6" ht="15" customHeight="1">
      <c r="A309" s="34"/>
      <c r="B309" s="37"/>
      <c r="C309" s="126"/>
      <c r="D309" s="6"/>
      <c r="E309" s="22" t="s">
        <v>1580</v>
      </c>
      <c r="F309" s="23">
        <f>SUM(F141:F308)</f>
        <v>0</v>
      </c>
    </row>
    <row r="310" spans="1:6" ht="15" customHeight="1">
      <c r="A310" s="36"/>
      <c r="B310" s="463" t="s">
        <v>1594</v>
      </c>
      <c r="C310" s="464"/>
      <c r="D310" s="7"/>
      <c r="E310" s="24"/>
      <c r="F310" s="25"/>
    </row>
    <row r="311" spans="1:6" ht="15" customHeight="1">
      <c r="A311" s="31" t="s">
        <v>78</v>
      </c>
      <c r="B311" s="32" t="s">
        <v>79</v>
      </c>
      <c r="C311" s="33"/>
      <c r="D311" s="5"/>
      <c r="E311" s="20">
        <v>144.6</v>
      </c>
      <c r="F311" s="21">
        <f t="shared" ref="F311:F458" si="3">D311*E311</f>
        <v>0</v>
      </c>
    </row>
    <row r="312" spans="1:6" ht="15" customHeight="1">
      <c r="A312" s="31" t="s">
        <v>80</v>
      </c>
      <c r="B312" s="32" t="s">
        <v>81</v>
      </c>
      <c r="C312" s="33"/>
      <c r="D312" s="5"/>
      <c r="E312" s="20">
        <v>126</v>
      </c>
      <c r="F312" s="21">
        <f t="shared" si="3"/>
        <v>0</v>
      </c>
    </row>
    <row r="313" spans="1:6" ht="15" customHeight="1">
      <c r="A313" s="31" t="s">
        <v>82</v>
      </c>
      <c r="B313" s="32" t="s">
        <v>83</v>
      </c>
      <c r="C313" s="33"/>
      <c r="D313" s="5"/>
      <c r="E313" s="20">
        <v>126</v>
      </c>
      <c r="F313" s="21">
        <f t="shared" si="3"/>
        <v>0</v>
      </c>
    </row>
    <row r="314" spans="1:6" ht="15" customHeight="1">
      <c r="A314" s="31" t="s">
        <v>84</v>
      </c>
      <c r="B314" s="32" t="s">
        <v>85</v>
      </c>
      <c r="C314" s="33"/>
      <c r="D314" s="5"/>
      <c r="E314" s="20">
        <v>22.1</v>
      </c>
      <c r="F314" s="21">
        <f t="shared" si="3"/>
        <v>0</v>
      </c>
    </row>
    <row r="315" spans="1:6" ht="15" customHeight="1">
      <c r="A315" s="31" t="s">
        <v>86</v>
      </c>
      <c r="B315" s="32" t="s">
        <v>87</v>
      </c>
      <c r="C315" s="33"/>
      <c r="D315" s="5"/>
      <c r="E315" s="20">
        <v>22.1</v>
      </c>
      <c r="F315" s="21">
        <f t="shared" si="3"/>
        <v>0</v>
      </c>
    </row>
    <row r="316" spans="1:6" ht="15" customHeight="1">
      <c r="A316" s="31" t="s">
        <v>88</v>
      </c>
      <c r="B316" s="32" t="s">
        <v>89</v>
      </c>
      <c r="C316" s="33"/>
      <c r="D316" s="5"/>
      <c r="E316" s="20">
        <v>18.399999999999999</v>
      </c>
      <c r="F316" s="21">
        <f t="shared" si="3"/>
        <v>0</v>
      </c>
    </row>
    <row r="317" spans="1:6" ht="15" customHeight="1">
      <c r="A317" s="31" t="s">
        <v>90</v>
      </c>
      <c r="B317" s="32" t="s">
        <v>91</v>
      </c>
      <c r="C317" s="33"/>
      <c r="D317" s="5"/>
      <c r="E317" s="20">
        <v>20.100000000000001</v>
      </c>
      <c r="F317" s="21">
        <f t="shared" si="3"/>
        <v>0</v>
      </c>
    </row>
    <row r="318" spans="1:6" ht="15" customHeight="1">
      <c r="A318" s="31" t="s">
        <v>92</v>
      </c>
      <c r="B318" s="32" t="s">
        <v>93</v>
      </c>
      <c r="C318" s="33"/>
      <c r="D318" s="5"/>
      <c r="E318" s="20">
        <v>20.100000000000001</v>
      </c>
      <c r="F318" s="21">
        <f t="shared" si="3"/>
        <v>0</v>
      </c>
    </row>
    <row r="319" spans="1:6" ht="15" customHeight="1">
      <c r="A319" s="31" t="s">
        <v>94</v>
      </c>
      <c r="B319" s="32" t="s">
        <v>95</v>
      </c>
      <c r="C319" s="33"/>
      <c r="D319" s="5"/>
      <c r="E319" s="20">
        <v>15.7</v>
      </c>
      <c r="F319" s="21">
        <f t="shared" si="3"/>
        <v>0</v>
      </c>
    </row>
    <row r="320" spans="1:6" ht="15" customHeight="1">
      <c r="A320" s="31" t="s">
        <v>96</v>
      </c>
      <c r="B320" s="32" t="s">
        <v>97</v>
      </c>
      <c r="C320" s="33"/>
      <c r="D320" s="5"/>
      <c r="E320" s="20">
        <v>69.3</v>
      </c>
      <c r="F320" s="21">
        <f t="shared" si="3"/>
        <v>0</v>
      </c>
    </row>
    <row r="321" spans="1:6" ht="15" customHeight="1">
      <c r="A321" s="31" t="s">
        <v>98</v>
      </c>
      <c r="B321" s="32" t="s">
        <v>99</v>
      </c>
      <c r="C321" s="33"/>
      <c r="D321" s="5"/>
      <c r="E321" s="20">
        <v>67.3</v>
      </c>
      <c r="F321" s="21">
        <f t="shared" si="3"/>
        <v>0</v>
      </c>
    </row>
    <row r="322" spans="1:6" ht="15" customHeight="1">
      <c r="A322" s="31" t="s">
        <v>100</v>
      </c>
      <c r="B322" s="32" t="s">
        <v>101</v>
      </c>
      <c r="C322" s="33"/>
      <c r="D322" s="5"/>
      <c r="E322" s="20">
        <v>24.1</v>
      </c>
      <c r="F322" s="21">
        <f t="shared" si="3"/>
        <v>0</v>
      </c>
    </row>
    <row r="323" spans="1:6" ht="15" customHeight="1">
      <c r="A323" s="31" t="s">
        <v>102</v>
      </c>
      <c r="B323" s="32" t="s">
        <v>2176</v>
      </c>
      <c r="C323" s="33"/>
      <c r="D323" s="5"/>
      <c r="E323" s="20">
        <v>18.7</v>
      </c>
      <c r="F323" s="21">
        <f t="shared" si="3"/>
        <v>0</v>
      </c>
    </row>
    <row r="324" spans="1:6" ht="15" customHeight="1">
      <c r="A324" s="31" t="s">
        <v>103</v>
      </c>
      <c r="B324" s="32" t="s">
        <v>104</v>
      </c>
      <c r="C324" s="33"/>
      <c r="D324" s="5"/>
      <c r="E324" s="20">
        <v>68.8</v>
      </c>
      <c r="F324" s="21">
        <f t="shared" si="3"/>
        <v>0</v>
      </c>
    </row>
    <row r="325" spans="1:6" ht="15" customHeight="1">
      <c r="A325" s="31" t="s">
        <v>105</v>
      </c>
      <c r="B325" s="32" t="s">
        <v>106</v>
      </c>
      <c r="C325" s="33"/>
      <c r="D325" s="5"/>
      <c r="E325" s="20">
        <v>66.900000000000006</v>
      </c>
      <c r="F325" s="21">
        <f t="shared" si="3"/>
        <v>0</v>
      </c>
    </row>
    <row r="326" spans="1:6" ht="15" customHeight="1">
      <c r="A326" s="31" t="s">
        <v>107</v>
      </c>
      <c r="B326" s="32" t="s">
        <v>108</v>
      </c>
      <c r="C326" s="33"/>
      <c r="D326" s="5"/>
      <c r="E326" s="20">
        <v>108</v>
      </c>
      <c r="F326" s="21">
        <f t="shared" si="3"/>
        <v>0</v>
      </c>
    </row>
    <row r="327" spans="1:6" ht="15" customHeight="1">
      <c r="A327" s="31" t="s">
        <v>109</v>
      </c>
      <c r="B327" s="32" t="s">
        <v>2177</v>
      </c>
      <c r="C327" s="33"/>
      <c r="D327" s="5"/>
      <c r="E327" s="20">
        <v>53.5</v>
      </c>
      <c r="F327" s="21">
        <f t="shared" si="3"/>
        <v>0</v>
      </c>
    </row>
    <row r="328" spans="1:6" ht="15" customHeight="1">
      <c r="A328" s="31" t="s">
        <v>110</v>
      </c>
      <c r="B328" s="32" t="s">
        <v>111</v>
      </c>
      <c r="C328" s="33"/>
      <c r="D328" s="5"/>
      <c r="E328" s="20">
        <v>113.4</v>
      </c>
      <c r="F328" s="21">
        <f t="shared" si="3"/>
        <v>0</v>
      </c>
    </row>
    <row r="329" spans="1:6" ht="15" customHeight="1">
      <c r="A329" s="31" t="s">
        <v>112</v>
      </c>
      <c r="B329" s="32" t="s">
        <v>113</v>
      </c>
      <c r="C329" s="33"/>
      <c r="D329" s="5"/>
      <c r="E329" s="20">
        <v>18.899999999999999</v>
      </c>
      <c r="F329" s="21">
        <f t="shared" si="3"/>
        <v>0</v>
      </c>
    </row>
    <row r="330" spans="1:6" ht="15" customHeight="1">
      <c r="A330" s="31" t="s">
        <v>114</v>
      </c>
      <c r="B330" s="32" t="s">
        <v>115</v>
      </c>
      <c r="C330" s="33"/>
      <c r="D330" s="5"/>
      <c r="E330" s="20">
        <v>110.3</v>
      </c>
      <c r="F330" s="21">
        <f t="shared" si="3"/>
        <v>0</v>
      </c>
    </row>
    <row r="331" spans="1:6" ht="15" customHeight="1">
      <c r="A331" s="31" t="s">
        <v>116</v>
      </c>
      <c r="B331" s="32" t="s">
        <v>117</v>
      </c>
      <c r="C331" s="33"/>
      <c r="D331" s="5"/>
      <c r="E331" s="20">
        <v>17.5</v>
      </c>
      <c r="F331" s="21">
        <f t="shared" si="3"/>
        <v>0</v>
      </c>
    </row>
    <row r="332" spans="1:6" ht="15" customHeight="1">
      <c r="A332" s="31" t="s">
        <v>118</v>
      </c>
      <c r="B332" s="32" t="s">
        <v>119</v>
      </c>
      <c r="C332" s="33"/>
      <c r="D332" s="5"/>
      <c r="E332" s="20">
        <v>11</v>
      </c>
      <c r="F332" s="21">
        <f t="shared" si="3"/>
        <v>0</v>
      </c>
    </row>
    <row r="333" spans="1:6" ht="15" customHeight="1">
      <c r="A333" s="31" t="s">
        <v>120</v>
      </c>
      <c r="B333" s="32" t="s">
        <v>121</v>
      </c>
      <c r="C333" s="33"/>
      <c r="D333" s="5"/>
      <c r="E333" s="20">
        <v>11</v>
      </c>
      <c r="F333" s="21">
        <f t="shared" si="3"/>
        <v>0</v>
      </c>
    </row>
    <row r="334" spans="1:6" ht="15" customHeight="1">
      <c r="A334" s="31" t="s">
        <v>122</v>
      </c>
      <c r="B334" s="32" t="s">
        <v>123</v>
      </c>
      <c r="C334" s="33"/>
      <c r="D334" s="5"/>
      <c r="E334" s="20">
        <v>14</v>
      </c>
      <c r="F334" s="21">
        <f t="shared" si="3"/>
        <v>0</v>
      </c>
    </row>
    <row r="335" spans="1:6" ht="15" customHeight="1">
      <c r="A335" s="31" t="s">
        <v>124</v>
      </c>
      <c r="B335" s="32" t="s">
        <v>125</v>
      </c>
      <c r="C335" s="33"/>
      <c r="D335" s="5"/>
      <c r="E335" s="20">
        <v>6.8</v>
      </c>
      <c r="F335" s="21">
        <f t="shared" si="3"/>
        <v>0</v>
      </c>
    </row>
    <row r="336" spans="1:6" ht="15" customHeight="1">
      <c r="A336" s="31" t="s">
        <v>126</v>
      </c>
      <c r="B336" s="32" t="s">
        <v>127</v>
      </c>
      <c r="C336" s="33"/>
      <c r="D336" s="5"/>
      <c r="E336" s="20">
        <v>6.8</v>
      </c>
      <c r="F336" s="21">
        <f t="shared" si="3"/>
        <v>0</v>
      </c>
    </row>
    <row r="337" spans="1:6" ht="15" customHeight="1">
      <c r="A337" s="31" t="s">
        <v>128</v>
      </c>
      <c r="B337" s="32" t="s">
        <v>129</v>
      </c>
      <c r="C337" s="33"/>
      <c r="D337" s="5"/>
      <c r="E337" s="20">
        <v>6.8</v>
      </c>
      <c r="F337" s="21">
        <f t="shared" si="3"/>
        <v>0</v>
      </c>
    </row>
    <row r="338" spans="1:6" ht="15" customHeight="1">
      <c r="A338" s="31" t="s">
        <v>130</v>
      </c>
      <c r="B338" s="32" t="s">
        <v>131</v>
      </c>
      <c r="C338" s="33"/>
      <c r="D338" s="5"/>
      <c r="E338" s="20">
        <v>19.7</v>
      </c>
      <c r="F338" s="21">
        <f t="shared" si="3"/>
        <v>0</v>
      </c>
    </row>
    <row r="339" spans="1:6" ht="15" customHeight="1">
      <c r="A339" s="31" t="s">
        <v>132</v>
      </c>
      <c r="B339" s="32" t="s">
        <v>133</v>
      </c>
      <c r="C339" s="33"/>
      <c r="D339" s="5"/>
      <c r="E339" s="20">
        <v>19.7</v>
      </c>
      <c r="F339" s="21">
        <f t="shared" si="3"/>
        <v>0</v>
      </c>
    </row>
    <row r="340" spans="1:6" ht="15" customHeight="1">
      <c r="A340" s="31" t="s">
        <v>134</v>
      </c>
      <c r="B340" s="32" t="s">
        <v>135</v>
      </c>
      <c r="C340" s="33"/>
      <c r="D340" s="5"/>
      <c r="E340" s="20">
        <v>26.8</v>
      </c>
      <c r="F340" s="21">
        <f t="shared" si="3"/>
        <v>0</v>
      </c>
    </row>
    <row r="341" spans="1:6" ht="15" customHeight="1">
      <c r="A341" s="31" t="s">
        <v>136</v>
      </c>
      <c r="B341" s="32" t="s">
        <v>137</v>
      </c>
      <c r="C341" s="33"/>
      <c r="D341" s="5"/>
      <c r="E341" s="20">
        <v>26.8</v>
      </c>
      <c r="F341" s="21">
        <f t="shared" si="3"/>
        <v>0</v>
      </c>
    </row>
    <row r="342" spans="1:6" ht="15" customHeight="1">
      <c r="A342" s="31" t="s">
        <v>185</v>
      </c>
      <c r="B342" s="32" t="s">
        <v>186</v>
      </c>
      <c r="C342" s="33"/>
      <c r="D342" s="5"/>
      <c r="E342" s="20">
        <v>27.1</v>
      </c>
      <c r="F342" s="21">
        <f t="shared" si="3"/>
        <v>0</v>
      </c>
    </row>
    <row r="343" spans="1:6" ht="15" customHeight="1">
      <c r="A343" s="31" t="s">
        <v>187</v>
      </c>
      <c r="B343" s="32" t="s">
        <v>188</v>
      </c>
      <c r="C343" s="33"/>
      <c r="D343" s="5"/>
      <c r="E343" s="20">
        <v>17.899999999999999</v>
      </c>
      <c r="F343" s="21">
        <f t="shared" si="3"/>
        <v>0</v>
      </c>
    </row>
    <row r="344" spans="1:6" ht="15" customHeight="1">
      <c r="A344" s="31" t="s">
        <v>321</v>
      </c>
      <c r="B344" s="32" t="s">
        <v>322</v>
      </c>
      <c r="C344" s="33"/>
      <c r="D344" s="5"/>
      <c r="E344" s="20">
        <v>10.5</v>
      </c>
      <c r="F344" s="21">
        <f t="shared" si="3"/>
        <v>0</v>
      </c>
    </row>
    <row r="345" spans="1:6" ht="15" customHeight="1">
      <c r="A345" s="31" t="s">
        <v>323</v>
      </c>
      <c r="B345" s="32" t="s">
        <v>324</v>
      </c>
      <c r="C345" s="33"/>
      <c r="D345" s="5"/>
      <c r="E345" s="20">
        <v>13.1</v>
      </c>
      <c r="F345" s="21">
        <f t="shared" si="3"/>
        <v>0</v>
      </c>
    </row>
    <row r="346" spans="1:6" ht="15" customHeight="1">
      <c r="A346" s="31" t="s">
        <v>325</v>
      </c>
      <c r="B346" s="32" t="s">
        <v>326</v>
      </c>
      <c r="C346" s="33"/>
      <c r="D346" s="5"/>
      <c r="E346" s="20">
        <v>11.4</v>
      </c>
      <c r="F346" s="21">
        <f t="shared" si="3"/>
        <v>0</v>
      </c>
    </row>
    <row r="347" spans="1:6" ht="15" customHeight="1">
      <c r="A347" s="31" t="s">
        <v>327</v>
      </c>
      <c r="B347" s="32" t="s">
        <v>328</v>
      </c>
      <c r="C347" s="33"/>
      <c r="D347" s="5"/>
      <c r="E347" s="20">
        <v>11.4</v>
      </c>
      <c r="F347" s="21">
        <f t="shared" si="3"/>
        <v>0</v>
      </c>
    </row>
    <row r="348" spans="1:6" ht="15" customHeight="1">
      <c r="A348" s="31" t="s">
        <v>329</v>
      </c>
      <c r="B348" s="32" t="s">
        <v>330</v>
      </c>
      <c r="C348" s="33"/>
      <c r="D348" s="5"/>
      <c r="E348" s="20">
        <v>35.9</v>
      </c>
      <c r="F348" s="21">
        <f t="shared" si="3"/>
        <v>0</v>
      </c>
    </row>
    <row r="349" spans="1:6" ht="15" customHeight="1">
      <c r="A349" s="31" t="s">
        <v>331</v>
      </c>
      <c r="B349" s="32" t="s">
        <v>332</v>
      </c>
      <c r="C349" s="33"/>
      <c r="D349" s="5"/>
      <c r="E349" s="20">
        <v>12.6</v>
      </c>
      <c r="F349" s="21">
        <f t="shared" si="3"/>
        <v>0</v>
      </c>
    </row>
    <row r="350" spans="1:6" ht="15" customHeight="1">
      <c r="A350" s="31" t="s">
        <v>333</v>
      </c>
      <c r="B350" s="32" t="s">
        <v>334</v>
      </c>
      <c r="C350" s="33"/>
      <c r="D350" s="5"/>
      <c r="E350" s="20">
        <v>63</v>
      </c>
      <c r="F350" s="21">
        <f t="shared" si="3"/>
        <v>0</v>
      </c>
    </row>
    <row r="351" spans="1:6" ht="15" customHeight="1">
      <c r="A351" s="31" t="s">
        <v>335</v>
      </c>
      <c r="B351" s="32" t="s">
        <v>336</v>
      </c>
      <c r="C351" s="33"/>
      <c r="D351" s="5"/>
      <c r="E351" s="20">
        <v>21.3</v>
      </c>
      <c r="F351" s="21">
        <f t="shared" si="3"/>
        <v>0</v>
      </c>
    </row>
    <row r="352" spans="1:6" ht="15" customHeight="1">
      <c r="A352" s="31" t="s">
        <v>339</v>
      </c>
      <c r="B352" s="32" t="s">
        <v>340</v>
      </c>
      <c r="C352" s="33"/>
      <c r="D352" s="5"/>
      <c r="E352" s="20">
        <v>16.5</v>
      </c>
      <c r="F352" s="21">
        <f t="shared" si="3"/>
        <v>0</v>
      </c>
    </row>
    <row r="353" spans="1:6" ht="15" customHeight="1">
      <c r="A353" s="31" t="s">
        <v>341</v>
      </c>
      <c r="B353" s="32" t="s">
        <v>342</v>
      </c>
      <c r="C353" s="33"/>
      <c r="D353" s="5"/>
      <c r="E353" s="20">
        <v>4.8</v>
      </c>
      <c r="F353" s="21">
        <f t="shared" si="3"/>
        <v>0</v>
      </c>
    </row>
    <row r="354" spans="1:6" ht="15" customHeight="1">
      <c r="A354" s="31" t="s">
        <v>343</v>
      </c>
      <c r="B354" s="32" t="s">
        <v>344</v>
      </c>
      <c r="C354" s="33"/>
      <c r="D354" s="5"/>
      <c r="E354" s="20">
        <v>50.1</v>
      </c>
      <c r="F354" s="21">
        <f t="shared" si="3"/>
        <v>0</v>
      </c>
    </row>
    <row r="355" spans="1:6" ht="15" customHeight="1">
      <c r="A355" s="31" t="s">
        <v>345</v>
      </c>
      <c r="B355" s="32" t="s">
        <v>346</v>
      </c>
      <c r="C355" s="33"/>
      <c r="D355" s="5"/>
      <c r="E355" s="20">
        <v>77.900000000000006</v>
      </c>
      <c r="F355" s="21">
        <f t="shared" si="3"/>
        <v>0</v>
      </c>
    </row>
    <row r="356" spans="1:6" ht="15" customHeight="1">
      <c r="A356" s="31" t="s">
        <v>347</v>
      </c>
      <c r="B356" s="32" t="s">
        <v>348</v>
      </c>
      <c r="C356" s="33"/>
      <c r="D356" s="5"/>
      <c r="E356" s="20">
        <v>39.9</v>
      </c>
      <c r="F356" s="21">
        <f t="shared" si="3"/>
        <v>0</v>
      </c>
    </row>
    <row r="357" spans="1:6" ht="15" customHeight="1">
      <c r="A357" s="31" t="s">
        <v>353</v>
      </c>
      <c r="B357" s="32" t="s">
        <v>354</v>
      </c>
      <c r="C357" s="33"/>
      <c r="D357" s="5"/>
      <c r="E357" s="20">
        <v>15.8</v>
      </c>
      <c r="F357" s="21">
        <f t="shared" si="3"/>
        <v>0</v>
      </c>
    </row>
    <row r="358" spans="1:6" ht="15" customHeight="1">
      <c r="A358" s="31" t="s">
        <v>355</v>
      </c>
      <c r="B358" s="32" t="s">
        <v>356</v>
      </c>
      <c r="C358" s="33"/>
      <c r="D358" s="5"/>
      <c r="E358" s="20">
        <v>9.4</v>
      </c>
      <c r="F358" s="21">
        <f t="shared" si="3"/>
        <v>0</v>
      </c>
    </row>
    <row r="359" spans="1:6" ht="15" customHeight="1">
      <c r="A359" s="31" t="s">
        <v>357</v>
      </c>
      <c r="B359" s="32" t="s">
        <v>358</v>
      </c>
      <c r="C359" s="33"/>
      <c r="D359" s="5"/>
      <c r="E359" s="20">
        <v>24.5</v>
      </c>
      <c r="F359" s="21">
        <f t="shared" si="3"/>
        <v>0</v>
      </c>
    </row>
    <row r="360" spans="1:6" ht="15" customHeight="1">
      <c r="A360" s="31" t="s">
        <v>359</v>
      </c>
      <c r="B360" s="32" t="s">
        <v>360</v>
      </c>
      <c r="C360" s="33"/>
      <c r="D360" s="5"/>
      <c r="E360" s="20">
        <v>20.2</v>
      </c>
      <c r="F360" s="21">
        <f t="shared" si="3"/>
        <v>0</v>
      </c>
    </row>
    <row r="361" spans="1:6" ht="15" customHeight="1">
      <c r="A361" s="31" t="s">
        <v>361</v>
      </c>
      <c r="B361" s="32" t="s">
        <v>362</v>
      </c>
      <c r="C361" s="33"/>
      <c r="D361" s="5"/>
      <c r="E361" s="20">
        <v>144.19999999999999</v>
      </c>
      <c r="F361" s="21">
        <f t="shared" si="3"/>
        <v>0</v>
      </c>
    </row>
    <row r="362" spans="1:6" ht="15" customHeight="1">
      <c r="A362" s="31" t="s">
        <v>363</v>
      </c>
      <c r="B362" s="32" t="s">
        <v>364</v>
      </c>
      <c r="C362" s="33"/>
      <c r="D362" s="5"/>
      <c r="E362" s="20">
        <v>79</v>
      </c>
      <c r="F362" s="21">
        <f t="shared" si="3"/>
        <v>0</v>
      </c>
    </row>
    <row r="363" spans="1:6" ht="15" customHeight="1">
      <c r="A363" s="31" t="s">
        <v>365</v>
      </c>
      <c r="B363" s="32" t="s">
        <v>366</v>
      </c>
      <c r="C363" s="33"/>
      <c r="D363" s="5"/>
      <c r="E363" s="20">
        <v>34.1</v>
      </c>
      <c r="F363" s="21">
        <f t="shared" si="3"/>
        <v>0</v>
      </c>
    </row>
    <row r="364" spans="1:6" ht="15" customHeight="1">
      <c r="A364" s="31" t="s">
        <v>367</v>
      </c>
      <c r="B364" s="32" t="s">
        <v>368</v>
      </c>
      <c r="C364" s="33"/>
      <c r="D364" s="5"/>
      <c r="E364" s="20">
        <v>28.9</v>
      </c>
      <c r="F364" s="21">
        <f t="shared" si="3"/>
        <v>0</v>
      </c>
    </row>
    <row r="365" spans="1:6" ht="15" customHeight="1">
      <c r="A365" s="31" t="s">
        <v>369</v>
      </c>
      <c r="B365" s="32" t="s">
        <v>370</v>
      </c>
      <c r="C365" s="33"/>
      <c r="D365" s="5"/>
      <c r="E365" s="20">
        <v>115.7</v>
      </c>
      <c r="F365" s="21">
        <f t="shared" si="3"/>
        <v>0</v>
      </c>
    </row>
    <row r="366" spans="1:6" ht="15" customHeight="1">
      <c r="A366" s="31" t="s">
        <v>371</v>
      </c>
      <c r="B366" s="32" t="s">
        <v>372</v>
      </c>
      <c r="C366" s="33"/>
      <c r="D366" s="5"/>
      <c r="E366" s="20">
        <v>69.7</v>
      </c>
      <c r="F366" s="21">
        <f t="shared" si="3"/>
        <v>0</v>
      </c>
    </row>
    <row r="367" spans="1:6" ht="15" customHeight="1">
      <c r="A367" s="31" t="s">
        <v>373</v>
      </c>
      <c r="B367" s="32" t="s">
        <v>374</v>
      </c>
      <c r="C367" s="33"/>
      <c r="D367" s="5"/>
      <c r="E367" s="20">
        <v>27.8</v>
      </c>
      <c r="F367" s="21">
        <f t="shared" si="3"/>
        <v>0</v>
      </c>
    </row>
    <row r="368" spans="1:6" ht="15" customHeight="1">
      <c r="A368" s="31" t="s">
        <v>375</v>
      </c>
      <c r="B368" s="32" t="s">
        <v>376</v>
      </c>
      <c r="C368" s="33"/>
      <c r="D368" s="5"/>
      <c r="E368" s="20">
        <v>62.1</v>
      </c>
      <c r="F368" s="21">
        <f t="shared" si="3"/>
        <v>0</v>
      </c>
    </row>
    <row r="369" spans="1:6" ht="15" customHeight="1">
      <c r="A369" s="31" t="s">
        <v>377</v>
      </c>
      <c r="B369" s="32" t="s">
        <v>378</v>
      </c>
      <c r="C369" s="33"/>
      <c r="D369" s="5"/>
      <c r="E369" s="20">
        <v>590.5</v>
      </c>
      <c r="F369" s="21">
        <f t="shared" si="3"/>
        <v>0</v>
      </c>
    </row>
    <row r="370" spans="1:6" ht="15" customHeight="1">
      <c r="A370" s="31" t="s">
        <v>379</v>
      </c>
      <c r="B370" s="32" t="s">
        <v>380</v>
      </c>
      <c r="C370" s="33"/>
      <c r="D370" s="5"/>
      <c r="E370" s="20">
        <v>428.9</v>
      </c>
      <c r="F370" s="21">
        <f t="shared" si="3"/>
        <v>0</v>
      </c>
    </row>
    <row r="371" spans="1:6" ht="15" customHeight="1">
      <c r="A371" s="31" t="s">
        <v>381</v>
      </c>
      <c r="B371" s="32" t="s">
        <v>382</v>
      </c>
      <c r="C371" s="33"/>
      <c r="D371" s="5"/>
      <c r="E371" s="20">
        <v>8.5</v>
      </c>
      <c r="F371" s="21">
        <f t="shared" si="3"/>
        <v>0</v>
      </c>
    </row>
    <row r="372" spans="1:6" ht="15" customHeight="1">
      <c r="A372" s="31" t="s">
        <v>383</v>
      </c>
      <c r="B372" s="32" t="s">
        <v>384</v>
      </c>
      <c r="C372" s="33"/>
      <c r="D372" s="5"/>
      <c r="E372" s="20">
        <v>16.600000000000001</v>
      </c>
      <c r="F372" s="21">
        <f t="shared" si="3"/>
        <v>0</v>
      </c>
    </row>
    <row r="373" spans="1:6" ht="15" customHeight="1">
      <c r="A373" s="31" t="s">
        <v>385</v>
      </c>
      <c r="B373" s="32" t="s">
        <v>386</v>
      </c>
      <c r="C373" s="33"/>
      <c r="D373" s="5"/>
      <c r="E373" s="20">
        <v>140.9</v>
      </c>
      <c r="F373" s="21">
        <f t="shared" si="3"/>
        <v>0</v>
      </c>
    </row>
    <row r="374" spans="1:6" ht="15" customHeight="1">
      <c r="A374" s="31" t="s">
        <v>387</v>
      </c>
      <c r="B374" s="32" t="s">
        <v>388</v>
      </c>
      <c r="C374" s="33"/>
      <c r="D374" s="5"/>
      <c r="E374" s="20">
        <v>73.099999999999994</v>
      </c>
      <c r="F374" s="21">
        <f t="shared" si="3"/>
        <v>0</v>
      </c>
    </row>
    <row r="375" spans="1:6" ht="15" customHeight="1">
      <c r="A375" s="31" t="s">
        <v>389</v>
      </c>
      <c r="B375" s="32" t="s">
        <v>390</v>
      </c>
      <c r="C375" s="33"/>
      <c r="D375" s="5"/>
      <c r="E375" s="20">
        <v>58.4</v>
      </c>
      <c r="F375" s="21">
        <f t="shared" si="3"/>
        <v>0</v>
      </c>
    </row>
    <row r="376" spans="1:6" ht="15" customHeight="1">
      <c r="A376" s="31" t="s">
        <v>391</v>
      </c>
      <c r="B376" s="32" t="s">
        <v>392</v>
      </c>
      <c r="C376" s="33"/>
      <c r="D376" s="5"/>
      <c r="E376" s="20">
        <v>95.2</v>
      </c>
      <c r="F376" s="21">
        <f t="shared" si="3"/>
        <v>0</v>
      </c>
    </row>
    <row r="377" spans="1:6" ht="15" customHeight="1">
      <c r="A377" s="31" t="s">
        <v>393</v>
      </c>
      <c r="B377" s="32" t="s">
        <v>394</v>
      </c>
      <c r="C377" s="33"/>
      <c r="D377" s="5"/>
      <c r="E377" s="20">
        <v>1355.6</v>
      </c>
      <c r="F377" s="21">
        <f t="shared" si="3"/>
        <v>0</v>
      </c>
    </row>
    <row r="378" spans="1:6" ht="15" customHeight="1">
      <c r="A378" s="31" t="s">
        <v>395</v>
      </c>
      <c r="B378" s="32" t="s">
        <v>396</v>
      </c>
      <c r="C378" s="33"/>
      <c r="D378" s="5"/>
      <c r="E378" s="20">
        <v>824.4</v>
      </c>
      <c r="F378" s="21">
        <f t="shared" si="3"/>
        <v>0</v>
      </c>
    </row>
    <row r="379" spans="1:6" ht="15" customHeight="1">
      <c r="A379" s="31" t="s">
        <v>397</v>
      </c>
      <c r="B379" s="32" t="s">
        <v>398</v>
      </c>
      <c r="C379" s="33"/>
      <c r="D379" s="5"/>
      <c r="E379" s="20">
        <v>25.4</v>
      </c>
      <c r="F379" s="21">
        <f t="shared" si="3"/>
        <v>0</v>
      </c>
    </row>
    <row r="380" spans="1:6" ht="15" customHeight="1">
      <c r="A380" s="31" t="s">
        <v>399</v>
      </c>
      <c r="B380" s="32" t="s">
        <v>400</v>
      </c>
      <c r="C380" s="33"/>
      <c r="D380" s="5"/>
      <c r="E380" s="20">
        <v>58.6</v>
      </c>
      <c r="F380" s="21">
        <f t="shared" si="3"/>
        <v>0</v>
      </c>
    </row>
    <row r="381" spans="1:6" ht="15" customHeight="1">
      <c r="A381" s="31" t="s">
        <v>401</v>
      </c>
      <c r="B381" s="32" t="s">
        <v>402</v>
      </c>
      <c r="C381" s="33"/>
      <c r="D381" s="5"/>
      <c r="E381" s="20">
        <v>72.2</v>
      </c>
      <c r="F381" s="21">
        <f t="shared" si="3"/>
        <v>0</v>
      </c>
    </row>
    <row r="382" spans="1:6" ht="15" customHeight="1">
      <c r="A382" s="31" t="s">
        <v>403</v>
      </c>
      <c r="B382" s="32" t="s">
        <v>404</v>
      </c>
      <c r="C382" s="33"/>
      <c r="D382" s="5"/>
      <c r="E382" s="20">
        <v>46.7</v>
      </c>
      <c r="F382" s="21">
        <f t="shared" si="3"/>
        <v>0</v>
      </c>
    </row>
    <row r="383" spans="1:6" ht="15" customHeight="1">
      <c r="A383" s="31" t="s">
        <v>405</v>
      </c>
      <c r="B383" s="32" t="s">
        <v>406</v>
      </c>
      <c r="C383" s="33"/>
      <c r="D383" s="5"/>
      <c r="E383" s="20">
        <v>9</v>
      </c>
      <c r="F383" s="21">
        <f t="shared" si="3"/>
        <v>0</v>
      </c>
    </row>
    <row r="384" spans="1:6" ht="15" customHeight="1">
      <c r="A384" s="31" t="s">
        <v>407</v>
      </c>
      <c r="B384" s="32" t="s">
        <v>408</v>
      </c>
      <c r="C384" s="33"/>
      <c r="D384" s="5"/>
      <c r="E384" s="20">
        <v>7.2</v>
      </c>
      <c r="F384" s="21">
        <f t="shared" si="3"/>
        <v>0</v>
      </c>
    </row>
    <row r="385" spans="1:6" ht="15" customHeight="1">
      <c r="A385" s="31" t="s">
        <v>409</v>
      </c>
      <c r="B385" s="32" t="s">
        <v>410</v>
      </c>
      <c r="C385" s="33"/>
      <c r="D385" s="5"/>
      <c r="E385" s="20">
        <v>52.7</v>
      </c>
      <c r="F385" s="21">
        <f t="shared" si="3"/>
        <v>0</v>
      </c>
    </row>
    <row r="386" spans="1:6" ht="15" customHeight="1">
      <c r="A386" s="31" t="s">
        <v>411</v>
      </c>
      <c r="B386" s="32" t="s">
        <v>412</v>
      </c>
      <c r="C386" s="33"/>
      <c r="D386" s="5"/>
      <c r="E386" s="20">
        <v>89.3</v>
      </c>
      <c r="F386" s="21">
        <f t="shared" si="3"/>
        <v>0</v>
      </c>
    </row>
    <row r="387" spans="1:6" ht="15" customHeight="1">
      <c r="A387" s="31" t="s">
        <v>413</v>
      </c>
      <c r="B387" s="32" t="s">
        <v>414</v>
      </c>
      <c r="C387" s="33"/>
      <c r="D387" s="5"/>
      <c r="E387" s="20">
        <v>37.6</v>
      </c>
      <c r="F387" s="21">
        <f t="shared" si="3"/>
        <v>0</v>
      </c>
    </row>
    <row r="388" spans="1:6" ht="15" customHeight="1">
      <c r="A388" s="31" t="s">
        <v>423</v>
      </c>
      <c r="B388" s="32" t="s">
        <v>424</v>
      </c>
      <c r="C388" s="33"/>
      <c r="D388" s="5"/>
      <c r="E388" s="20">
        <v>5.4</v>
      </c>
      <c r="F388" s="21">
        <f t="shared" si="3"/>
        <v>0</v>
      </c>
    </row>
    <row r="389" spans="1:6" ht="15" customHeight="1">
      <c r="A389" s="31" t="s">
        <v>425</v>
      </c>
      <c r="B389" s="32" t="s">
        <v>426</v>
      </c>
      <c r="C389" s="33"/>
      <c r="D389" s="5"/>
      <c r="E389" s="20">
        <v>24.6</v>
      </c>
      <c r="F389" s="21">
        <f t="shared" si="3"/>
        <v>0</v>
      </c>
    </row>
    <row r="390" spans="1:6" ht="15" customHeight="1">
      <c r="A390" s="31" t="s">
        <v>521</v>
      </c>
      <c r="B390" s="32" t="s">
        <v>522</v>
      </c>
      <c r="C390" s="33"/>
      <c r="D390" s="5"/>
      <c r="E390" s="20">
        <v>221.8</v>
      </c>
      <c r="F390" s="21">
        <f t="shared" si="3"/>
        <v>0</v>
      </c>
    </row>
    <row r="391" spans="1:6" ht="15" customHeight="1">
      <c r="A391" s="31" t="s">
        <v>523</v>
      </c>
      <c r="B391" s="32" t="s">
        <v>524</v>
      </c>
      <c r="C391" s="33"/>
      <c r="D391" s="5"/>
      <c r="E391" s="20">
        <v>49.9</v>
      </c>
      <c r="F391" s="21">
        <f t="shared" si="3"/>
        <v>0</v>
      </c>
    </row>
    <row r="392" spans="1:6" ht="15" customHeight="1">
      <c r="A392" s="31" t="s">
        <v>565</v>
      </c>
      <c r="B392" s="32" t="s">
        <v>566</v>
      </c>
      <c r="C392" s="33"/>
      <c r="D392" s="5"/>
      <c r="E392" s="20">
        <v>50.3</v>
      </c>
      <c r="F392" s="21">
        <f t="shared" si="3"/>
        <v>0</v>
      </c>
    </row>
    <row r="393" spans="1:6" ht="15" customHeight="1">
      <c r="A393" s="31" t="s">
        <v>593</v>
      </c>
      <c r="B393" s="32" t="s">
        <v>594</v>
      </c>
      <c r="C393" s="33"/>
      <c r="D393" s="5"/>
      <c r="E393" s="20">
        <v>4.4000000000000004</v>
      </c>
      <c r="F393" s="21">
        <f t="shared" si="3"/>
        <v>0</v>
      </c>
    </row>
    <row r="394" spans="1:6" ht="15" customHeight="1">
      <c r="A394" s="31" t="s">
        <v>595</v>
      </c>
      <c r="B394" s="32" t="s">
        <v>596</v>
      </c>
      <c r="C394" s="33"/>
      <c r="D394" s="5"/>
      <c r="E394" s="20">
        <v>97.7</v>
      </c>
      <c r="F394" s="21">
        <f t="shared" si="3"/>
        <v>0</v>
      </c>
    </row>
    <row r="395" spans="1:6" ht="15" customHeight="1">
      <c r="A395" s="31" t="s">
        <v>597</v>
      </c>
      <c r="B395" s="32" t="s">
        <v>598</v>
      </c>
      <c r="C395" s="33"/>
      <c r="D395" s="5"/>
      <c r="E395" s="20">
        <v>76.5</v>
      </c>
      <c r="F395" s="21">
        <f t="shared" si="3"/>
        <v>0</v>
      </c>
    </row>
    <row r="396" spans="1:6" ht="15" customHeight="1">
      <c r="A396" s="31" t="s">
        <v>599</v>
      </c>
      <c r="B396" s="32" t="s">
        <v>600</v>
      </c>
      <c r="C396" s="33"/>
      <c r="D396" s="5"/>
      <c r="E396" s="20">
        <v>73.900000000000006</v>
      </c>
      <c r="F396" s="21">
        <f t="shared" si="3"/>
        <v>0</v>
      </c>
    </row>
    <row r="397" spans="1:6" ht="15" customHeight="1">
      <c r="A397" s="31" t="s">
        <v>601</v>
      </c>
      <c r="B397" s="32" t="s">
        <v>602</v>
      </c>
      <c r="C397" s="33"/>
      <c r="D397" s="5"/>
      <c r="E397" s="20">
        <v>77.900000000000006</v>
      </c>
      <c r="F397" s="21">
        <f t="shared" si="3"/>
        <v>0</v>
      </c>
    </row>
    <row r="398" spans="1:6" ht="15" customHeight="1">
      <c r="A398" s="31" t="s">
        <v>603</v>
      </c>
      <c r="B398" s="32" t="s">
        <v>604</v>
      </c>
      <c r="C398" s="33"/>
      <c r="D398" s="5"/>
      <c r="E398" s="20">
        <v>13</v>
      </c>
      <c r="F398" s="21">
        <f t="shared" si="3"/>
        <v>0</v>
      </c>
    </row>
    <row r="399" spans="1:6" ht="15" customHeight="1">
      <c r="A399" s="31" t="s">
        <v>605</v>
      </c>
      <c r="B399" s="32" t="s">
        <v>606</v>
      </c>
      <c r="C399" s="33"/>
      <c r="D399" s="5"/>
      <c r="E399" s="20">
        <v>10.5</v>
      </c>
      <c r="F399" s="21">
        <f t="shared" si="3"/>
        <v>0</v>
      </c>
    </row>
    <row r="400" spans="1:6" ht="15" customHeight="1">
      <c r="A400" s="31" t="s">
        <v>607</v>
      </c>
      <c r="B400" s="32" t="s">
        <v>608</v>
      </c>
      <c r="C400" s="33"/>
      <c r="D400" s="5"/>
      <c r="E400" s="20">
        <v>18.399999999999999</v>
      </c>
      <c r="F400" s="21">
        <f t="shared" si="3"/>
        <v>0</v>
      </c>
    </row>
    <row r="401" spans="1:6" ht="15" customHeight="1">
      <c r="A401" s="31" t="s">
        <v>609</v>
      </c>
      <c r="B401" s="32" t="s">
        <v>610</v>
      </c>
      <c r="C401" s="33"/>
      <c r="D401" s="5"/>
      <c r="E401" s="20">
        <v>35.9</v>
      </c>
      <c r="F401" s="21">
        <f t="shared" si="3"/>
        <v>0</v>
      </c>
    </row>
    <row r="402" spans="1:6" ht="15" customHeight="1">
      <c r="A402" s="31" t="s">
        <v>611</v>
      </c>
      <c r="B402" s="32" t="s">
        <v>612</v>
      </c>
      <c r="C402" s="33"/>
      <c r="D402" s="5"/>
      <c r="E402" s="20">
        <v>35.9</v>
      </c>
      <c r="F402" s="21">
        <f t="shared" si="3"/>
        <v>0</v>
      </c>
    </row>
    <row r="403" spans="1:6" ht="15" customHeight="1">
      <c r="A403" s="31" t="s">
        <v>613</v>
      </c>
      <c r="B403" s="32" t="s">
        <v>614</v>
      </c>
      <c r="C403" s="33"/>
      <c r="D403" s="5"/>
      <c r="E403" s="20">
        <v>35.9</v>
      </c>
      <c r="F403" s="21">
        <f t="shared" si="3"/>
        <v>0</v>
      </c>
    </row>
    <row r="404" spans="1:6" ht="15" customHeight="1">
      <c r="A404" s="31" t="s">
        <v>615</v>
      </c>
      <c r="B404" s="32" t="s">
        <v>616</v>
      </c>
      <c r="C404" s="33"/>
      <c r="D404" s="5"/>
      <c r="E404" s="20">
        <v>35.9</v>
      </c>
      <c r="F404" s="21">
        <f t="shared" si="3"/>
        <v>0</v>
      </c>
    </row>
    <row r="405" spans="1:6" ht="15" customHeight="1">
      <c r="A405" s="31" t="s">
        <v>617</v>
      </c>
      <c r="B405" s="32" t="s">
        <v>618</v>
      </c>
      <c r="C405" s="33"/>
      <c r="D405" s="5"/>
      <c r="E405" s="20">
        <v>17.5</v>
      </c>
      <c r="F405" s="21">
        <f t="shared" si="3"/>
        <v>0</v>
      </c>
    </row>
    <row r="406" spans="1:6" ht="15" customHeight="1">
      <c r="A406" s="31" t="s">
        <v>621</v>
      </c>
      <c r="B406" s="32" t="s">
        <v>622</v>
      </c>
      <c r="C406" s="33"/>
      <c r="D406" s="5"/>
      <c r="E406" s="20">
        <v>10.5</v>
      </c>
      <c r="F406" s="21">
        <f t="shared" si="3"/>
        <v>0</v>
      </c>
    </row>
    <row r="407" spans="1:6" ht="15" customHeight="1">
      <c r="A407" s="31" t="s">
        <v>623</v>
      </c>
      <c r="B407" s="32" t="s">
        <v>624</v>
      </c>
      <c r="C407" s="33"/>
      <c r="D407" s="5"/>
      <c r="E407" s="20">
        <v>11</v>
      </c>
      <c r="F407" s="21">
        <f t="shared" si="3"/>
        <v>0</v>
      </c>
    </row>
    <row r="408" spans="1:6" ht="15" customHeight="1">
      <c r="A408" s="31" t="s">
        <v>629</v>
      </c>
      <c r="B408" s="32" t="s">
        <v>630</v>
      </c>
      <c r="C408" s="33"/>
      <c r="D408" s="5"/>
      <c r="E408" s="20">
        <v>10.199999999999999</v>
      </c>
      <c r="F408" s="21">
        <f t="shared" si="3"/>
        <v>0</v>
      </c>
    </row>
    <row r="409" spans="1:6" ht="15" customHeight="1">
      <c r="A409" s="31" t="s">
        <v>631</v>
      </c>
      <c r="B409" s="32" t="s">
        <v>632</v>
      </c>
      <c r="C409" s="33"/>
      <c r="D409" s="5"/>
      <c r="E409" s="20">
        <v>24.5</v>
      </c>
      <c r="F409" s="21">
        <f t="shared" si="3"/>
        <v>0</v>
      </c>
    </row>
    <row r="410" spans="1:6" ht="15" customHeight="1">
      <c r="A410" s="31" t="s">
        <v>639</v>
      </c>
      <c r="B410" s="32" t="s">
        <v>640</v>
      </c>
      <c r="C410" s="33"/>
      <c r="D410" s="5"/>
      <c r="E410" s="20">
        <v>44.6</v>
      </c>
      <c r="F410" s="21">
        <f t="shared" si="3"/>
        <v>0</v>
      </c>
    </row>
    <row r="411" spans="1:6" ht="15" customHeight="1">
      <c r="A411" s="31" t="s">
        <v>641</v>
      </c>
      <c r="B411" s="32" t="s">
        <v>642</v>
      </c>
      <c r="C411" s="33"/>
      <c r="D411" s="5"/>
      <c r="E411" s="20">
        <v>44.6</v>
      </c>
      <c r="F411" s="21">
        <f t="shared" si="3"/>
        <v>0</v>
      </c>
    </row>
    <row r="412" spans="1:6" ht="15" customHeight="1">
      <c r="A412" s="31" t="s">
        <v>651</v>
      </c>
      <c r="B412" s="32" t="s">
        <v>652</v>
      </c>
      <c r="C412" s="33"/>
      <c r="D412" s="5"/>
      <c r="E412" s="20">
        <v>44.6</v>
      </c>
      <c r="F412" s="21">
        <f t="shared" si="3"/>
        <v>0</v>
      </c>
    </row>
    <row r="413" spans="1:6" ht="15" customHeight="1">
      <c r="A413" s="31" t="s">
        <v>653</v>
      </c>
      <c r="B413" s="32" t="s">
        <v>654</v>
      </c>
      <c r="C413" s="33"/>
      <c r="D413" s="5"/>
      <c r="E413" s="20">
        <v>44.6</v>
      </c>
      <c r="F413" s="21">
        <f t="shared" si="3"/>
        <v>0</v>
      </c>
    </row>
    <row r="414" spans="1:6" ht="15" customHeight="1">
      <c r="A414" s="31" t="s">
        <v>715</v>
      </c>
      <c r="B414" s="32" t="s">
        <v>716</v>
      </c>
      <c r="C414" s="33"/>
      <c r="D414" s="5"/>
      <c r="E414" s="20">
        <v>61.3</v>
      </c>
      <c r="F414" s="21">
        <f t="shared" si="3"/>
        <v>0</v>
      </c>
    </row>
    <row r="415" spans="1:6" ht="15" customHeight="1">
      <c r="A415" s="31" t="s">
        <v>779</v>
      </c>
      <c r="B415" s="32" t="s">
        <v>780</v>
      </c>
      <c r="C415" s="33"/>
      <c r="D415" s="5"/>
      <c r="E415" s="20">
        <v>302.8</v>
      </c>
      <c r="F415" s="21">
        <f t="shared" si="3"/>
        <v>0</v>
      </c>
    </row>
    <row r="416" spans="1:6" ht="15" customHeight="1">
      <c r="A416" s="31" t="s">
        <v>879</v>
      </c>
      <c r="B416" s="32" t="s">
        <v>880</v>
      </c>
      <c r="C416" s="33"/>
      <c r="D416" s="5"/>
      <c r="E416" s="20">
        <v>160.6</v>
      </c>
      <c r="F416" s="21">
        <f t="shared" si="3"/>
        <v>0</v>
      </c>
    </row>
    <row r="417" spans="1:6" ht="15" customHeight="1">
      <c r="A417" s="31" t="s">
        <v>881</v>
      </c>
      <c r="B417" s="32" t="s">
        <v>882</v>
      </c>
      <c r="C417" s="33"/>
      <c r="D417" s="5"/>
      <c r="E417" s="20">
        <v>104.8</v>
      </c>
      <c r="F417" s="21">
        <f t="shared" si="3"/>
        <v>0</v>
      </c>
    </row>
    <row r="418" spans="1:6" ht="15" customHeight="1">
      <c r="A418" s="31" t="s">
        <v>883</v>
      </c>
      <c r="B418" s="32" t="s">
        <v>884</v>
      </c>
      <c r="C418" s="33"/>
      <c r="D418" s="5"/>
      <c r="E418" s="20">
        <v>22.8</v>
      </c>
      <c r="F418" s="21">
        <f t="shared" si="3"/>
        <v>0</v>
      </c>
    </row>
    <row r="419" spans="1:6" ht="15" customHeight="1">
      <c r="A419" s="31" t="s">
        <v>885</v>
      </c>
      <c r="B419" s="32" t="s">
        <v>886</v>
      </c>
      <c r="C419" s="33"/>
      <c r="D419" s="5"/>
      <c r="E419" s="20">
        <v>305.39999999999998</v>
      </c>
      <c r="F419" s="21">
        <f t="shared" si="3"/>
        <v>0</v>
      </c>
    </row>
    <row r="420" spans="1:6" ht="15" customHeight="1">
      <c r="A420" s="31" t="s">
        <v>887</v>
      </c>
      <c r="B420" s="32" t="s">
        <v>888</v>
      </c>
      <c r="C420" s="33"/>
      <c r="D420" s="5"/>
      <c r="E420" s="20">
        <v>189.7</v>
      </c>
      <c r="F420" s="21">
        <f t="shared" si="3"/>
        <v>0</v>
      </c>
    </row>
    <row r="421" spans="1:6" ht="15" customHeight="1">
      <c r="A421" s="31" t="s">
        <v>891</v>
      </c>
      <c r="B421" s="32" t="s">
        <v>892</v>
      </c>
      <c r="C421" s="33"/>
      <c r="D421" s="5"/>
      <c r="E421" s="20">
        <v>59.1</v>
      </c>
      <c r="F421" s="21">
        <f t="shared" si="3"/>
        <v>0</v>
      </c>
    </row>
    <row r="422" spans="1:6" ht="15" customHeight="1">
      <c r="A422" s="31" t="s">
        <v>903</v>
      </c>
      <c r="B422" s="32" t="s">
        <v>904</v>
      </c>
      <c r="C422" s="33"/>
      <c r="D422" s="5"/>
      <c r="E422" s="20">
        <v>112</v>
      </c>
      <c r="F422" s="21">
        <f t="shared" si="3"/>
        <v>0</v>
      </c>
    </row>
    <row r="423" spans="1:6" ht="15" customHeight="1">
      <c r="A423" s="31" t="s">
        <v>905</v>
      </c>
      <c r="B423" s="32" t="s">
        <v>906</v>
      </c>
      <c r="C423" s="33"/>
      <c r="D423" s="5"/>
      <c r="E423" s="20">
        <v>94.3</v>
      </c>
      <c r="F423" s="21">
        <f t="shared" si="3"/>
        <v>0</v>
      </c>
    </row>
    <row r="424" spans="1:6" ht="15" customHeight="1">
      <c r="A424" s="31" t="s">
        <v>907</v>
      </c>
      <c r="B424" s="32" t="s">
        <v>908</v>
      </c>
      <c r="C424" s="33"/>
      <c r="D424" s="5"/>
      <c r="E424" s="20">
        <v>150.5</v>
      </c>
      <c r="F424" s="21">
        <f t="shared" si="3"/>
        <v>0</v>
      </c>
    </row>
    <row r="425" spans="1:6" ht="15" customHeight="1">
      <c r="A425" s="31" t="s">
        <v>909</v>
      </c>
      <c r="B425" s="32" t="s">
        <v>910</v>
      </c>
      <c r="C425" s="33"/>
      <c r="D425" s="5"/>
      <c r="E425" s="20">
        <v>123.2</v>
      </c>
      <c r="F425" s="21">
        <f t="shared" si="3"/>
        <v>0</v>
      </c>
    </row>
    <row r="426" spans="1:6" ht="15" customHeight="1">
      <c r="A426" s="31" t="s">
        <v>915</v>
      </c>
      <c r="B426" s="32" t="s">
        <v>916</v>
      </c>
      <c r="C426" s="33"/>
      <c r="D426" s="5"/>
      <c r="E426" s="20">
        <v>114.7</v>
      </c>
      <c r="F426" s="21">
        <f t="shared" si="3"/>
        <v>0</v>
      </c>
    </row>
    <row r="427" spans="1:6" ht="15" customHeight="1">
      <c r="A427" s="31" t="s">
        <v>917</v>
      </c>
      <c r="B427" s="32" t="s">
        <v>918</v>
      </c>
      <c r="C427" s="33"/>
      <c r="D427" s="5"/>
      <c r="E427" s="20">
        <v>94.3</v>
      </c>
      <c r="F427" s="21">
        <f t="shared" si="3"/>
        <v>0</v>
      </c>
    </row>
    <row r="428" spans="1:6" ht="15" customHeight="1">
      <c r="A428" s="31" t="s">
        <v>929</v>
      </c>
      <c r="B428" s="32" t="s">
        <v>930</v>
      </c>
      <c r="C428" s="33"/>
      <c r="D428" s="5"/>
      <c r="E428" s="20">
        <v>47.3</v>
      </c>
      <c r="F428" s="21">
        <f t="shared" si="3"/>
        <v>0</v>
      </c>
    </row>
    <row r="429" spans="1:6" ht="15" customHeight="1">
      <c r="A429" s="31" t="s">
        <v>937</v>
      </c>
      <c r="B429" s="32" t="s">
        <v>938</v>
      </c>
      <c r="C429" s="33"/>
      <c r="D429" s="5"/>
      <c r="E429" s="20">
        <v>36.799999999999997</v>
      </c>
      <c r="F429" s="21">
        <f t="shared" si="3"/>
        <v>0</v>
      </c>
    </row>
    <row r="430" spans="1:6" ht="15" customHeight="1">
      <c r="A430" s="31" t="s">
        <v>941</v>
      </c>
      <c r="B430" s="32" t="s">
        <v>942</v>
      </c>
      <c r="C430" s="33"/>
      <c r="D430" s="5"/>
      <c r="E430" s="20">
        <v>36.799999999999997</v>
      </c>
      <c r="F430" s="21">
        <f t="shared" si="3"/>
        <v>0</v>
      </c>
    </row>
    <row r="431" spans="1:6" ht="15" customHeight="1">
      <c r="A431" s="31" t="s">
        <v>953</v>
      </c>
      <c r="B431" s="32" t="s">
        <v>954</v>
      </c>
      <c r="C431" s="33"/>
      <c r="D431" s="5"/>
      <c r="E431" s="20">
        <v>49</v>
      </c>
      <c r="F431" s="21">
        <f t="shared" si="3"/>
        <v>0</v>
      </c>
    </row>
    <row r="432" spans="1:6" ht="15" customHeight="1">
      <c r="A432" s="31" t="s">
        <v>969</v>
      </c>
      <c r="B432" s="32" t="s">
        <v>970</v>
      </c>
      <c r="C432" s="33"/>
      <c r="D432" s="5"/>
      <c r="E432" s="20">
        <v>46.4</v>
      </c>
      <c r="F432" s="21">
        <f t="shared" si="3"/>
        <v>0</v>
      </c>
    </row>
    <row r="433" spans="1:6" ht="15" customHeight="1">
      <c r="A433" s="31" t="s">
        <v>971</v>
      </c>
      <c r="B433" s="32" t="s">
        <v>972</v>
      </c>
      <c r="C433" s="33"/>
      <c r="D433" s="5"/>
      <c r="E433" s="20">
        <v>46.4</v>
      </c>
      <c r="F433" s="21">
        <f t="shared" si="3"/>
        <v>0</v>
      </c>
    </row>
    <row r="434" spans="1:6" ht="15" customHeight="1">
      <c r="A434" s="31" t="s">
        <v>975</v>
      </c>
      <c r="B434" s="32" t="s">
        <v>976</v>
      </c>
      <c r="C434" s="33"/>
      <c r="D434" s="5"/>
      <c r="E434" s="20">
        <v>46.4</v>
      </c>
      <c r="F434" s="21">
        <f t="shared" si="3"/>
        <v>0</v>
      </c>
    </row>
    <row r="435" spans="1:6" ht="15" customHeight="1">
      <c r="A435" s="31" t="s">
        <v>981</v>
      </c>
      <c r="B435" s="32" t="s">
        <v>982</v>
      </c>
      <c r="C435" s="33"/>
      <c r="D435" s="5"/>
      <c r="E435" s="20">
        <v>48.1</v>
      </c>
      <c r="F435" s="21">
        <f t="shared" si="3"/>
        <v>0</v>
      </c>
    </row>
    <row r="436" spans="1:6" ht="15" customHeight="1">
      <c r="A436" s="31" t="s">
        <v>985</v>
      </c>
      <c r="B436" s="32" t="s">
        <v>986</v>
      </c>
      <c r="C436" s="33"/>
      <c r="D436" s="5"/>
      <c r="E436" s="20">
        <v>42.6</v>
      </c>
      <c r="F436" s="21">
        <f t="shared" si="3"/>
        <v>0</v>
      </c>
    </row>
    <row r="437" spans="1:6" ht="15" customHeight="1">
      <c r="A437" s="31" t="s">
        <v>987</v>
      </c>
      <c r="B437" s="32" t="s">
        <v>988</v>
      </c>
      <c r="C437" s="33"/>
      <c r="D437" s="5"/>
      <c r="E437" s="20">
        <v>42.6</v>
      </c>
      <c r="F437" s="21">
        <f t="shared" si="3"/>
        <v>0</v>
      </c>
    </row>
    <row r="438" spans="1:6" ht="15" customHeight="1">
      <c r="A438" s="31" t="s">
        <v>989</v>
      </c>
      <c r="B438" s="32" t="s">
        <v>990</v>
      </c>
      <c r="C438" s="33"/>
      <c r="D438" s="5"/>
      <c r="E438" s="20">
        <v>54</v>
      </c>
      <c r="F438" s="21">
        <f t="shared" si="3"/>
        <v>0</v>
      </c>
    </row>
    <row r="439" spans="1:6" ht="15" customHeight="1">
      <c r="A439" s="31" t="s">
        <v>1123</v>
      </c>
      <c r="B439" s="32" t="s">
        <v>1124</v>
      </c>
      <c r="C439" s="33"/>
      <c r="D439" s="5"/>
      <c r="E439" s="20">
        <v>525.6</v>
      </c>
      <c r="F439" s="21">
        <f t="shared" si="3"/>
        <v>0</v>
      </c>
    </row>
    <row r="440" spans="1:6" ht="15" customHeight="1">
      <c r="A440" s="31" t="s">
        <v>1149</v>
      </c>
      <c r="B440" s="32" t="s">
        <v>1150</v>
      </c>
      <c r="C440" s="33"/>
      <c r="D440" s="5"/>
      <c r="E440" s="20">
        <v>49.5</v>
      </c>
      <c r="F440" s="21">
        <f t="shared" si="3"/>
        <v>0</v>
      </c>
    </row>
    <row r="441" spans="1:6" ht="15" customHeight="1">
      <c r="A441" s="31" t="s">
        <v>1338</v>
      </c>
      <c r="B441" s="32" t="s">
        <v>1339</v>
      </c>
      <c r="C441" s="33"/>
      <c r="D441" s="5"/>
      <c r="E441" s="20">
        <v>39.1</v>
      </c>
      <c r="F441" s="21">
        <f t="shared" si="3"/>
        <v>0</v>
      </c>
    </row>
    <row r="442" spans="1:6" ht="15" customHeight="1">
      <c r="A442" s="31" t="s">
        <v>1340</v>
      </c>
      <c r="B442" s="32" t="s">
        <v>1341</v>
      </c>
      <c r="C442" s="33"/>
      <c r="D442" s="5"/>
      <c r="E442" s="20">
        <v>28</v>
      </c>
      <c r="F442" s="21">
        <f t="shared" si="3"/>
        <v>0</v>
      </c>
    </row>
    <row r="443" spans="1:6" ht="15" customHeight="1">
      <c r="A443" s="31" t="s">
        <v>1342</v>
      </c>
      <c r="B443" s="32" t="s">
        <v>1343</v>
      </c>
      <c r="C443" s="33"/>
      <c r="D443" s="5"/>
      <c r="E443" s="20">
        <v>39.1</v>
      </c>
      <c r="F443" s="21">
        <f t="shared" si="3"/>
        <v>0</v>
      </c>
    </row>
    <row r="444" spans="1:6" ht="15" customHeight="1">
      <c r="A444" s="31" t="s">
        <v>1344</v>
      </c>
      <c r="B444" s="32" t="s">
        <v>1345</v>
      </c>
      <c r="C444" s="33"/>
      <c r="D444" s="5"/>
      <c r="E444" s="20">
        <v>39.1</v>
      </c>
      <c r="F444" s="21">
        <f t="shared" si="3"/>
        <v>0</v>
      </c>
    </row>
    <row r="445" spans="1:6" ht="15" customHeight="1">
      <c r="A445" s="31" t="s">
        <v>1346</v>
      </c>
      <c r="B445" s="32" t="s">
        <v>1347</v>
      </c>
      <c r="C445" s="33"/>
      <c r="D445" s="5"/>
      <c r="E445" s="20">
        <v>39.1</v>
      </c>
      <c r="F445" s="21">
        <f t="shared" si="3"/>
        <v>0</v>
      </c>
    </row>
    <row r="446" spans="1:6" ht="15" customHeight="1">
      <c r="A446" s="31" t="s">
        <v>1348</v>
      </c>
      <c r="B446" s="32" t="s">
        <v>1349</v>
      </c>
      <c r="C446" s="33"/>
      <c r="D446" s="5"/>
      <c r="E446" s="20">
        <v>52.7</v>
      </c>
      <c r="F446" s="21">
        <f t="shared" si="3"/>
        <v>0</v>
      </c>
    </row>
    <row r="447" spans="1:6" ht="15" customHeight="1">
      <c r="A447" s="31" t="s">
        <v>1350</v>
      </c>
      <c r="B447" s="32" t="s">
        <v>1351</v>
      </c>
      <c r="C447" s="33"/>
      <c r="D447" s="5"/>
      <c r="E447" s="20">
        <v>39.1</v>
      </c>
      <c r="F447" s="21">
        <f t="shared" si="3"/>
        <v>0</v>
      </c>
    </row>
    <row r="448" spans="1:6" ht="15" customHeight="1">
      <c r="A448" s="31" t="s">
        <v>1352</v>
      </c>
      <c r="B448" s="32" t="s">
        <v>1353</v>
      </c>
      <c r="C448" s="33"/>
      <c r="D448" s="5"/>
      <c r="E448" s="20">
        <v>39.1</v>
      </c>
      <c r="F448" s="21">
        <f t="shared" si="3"/>
        <v>0</v>
      </c>
    </row>
    <row r="449" spans="1:6" ht="15" customHeight="1">
      <c r="A449" s="31" t="s">
        <v>1354</v>
      </c>
      <c r="B449" s="32" t="s">
        <v>1355</v>
      </c>
      <c r="C449" s="33"/>
      <c r="D449" s="5"/>
      <c r="E449" s="20">
        <v>39.1</v>
      </c>
      <c r="F449" s="21">
        <f t="shared" si="3"/>
        <v>0</v>
      </c>
    </row>
    <row r="450" spans="1:6" ht="15" customHeight="1">
      <c r="A450" s="31" t="s">
        <v>1356</v>
      </c>
      <c r="B450" s="32" t="s">
        <v>1357</v>
      </c>
      <c r="C450" s="33"/>
      <c r="D450" s="5"/>
      <c r="E450" s="20">
        <v>47.4</v>
      </c>
      <c r="F450" s="21">
        <f t="shared" si="3"/>
        <v>0</v>
      </c>
    </row>
    <row r="451" spans="1:6" ht="15" customHeight="1">
      <c r="A451" s="31" t="s">
        <v>1358</v>
      </c>
      <c r="B451" s="32" t="s">
        <v>1359</v>
      </c>
      <c r="C451" s="33"/>
      <c r="D451" s="5"/>
      <c r="E451" s="20">
        <v>39.1</v>
      </c>
      <c r="F451" s="21">
        <f t="shared" si="3"/>
        <v>0</v>
      </c>
    </row>
    <row r="452" spans="1:6" ht="15" customHeight="1">
      <c r="A452" s="31" t="s">
        <v>1360</v>
      </c>
      <c r="B452" s="32" t="s">
        <v>1361</v>
      </c>
      <c r="C452" s="33"/>
      <c r="D452" s="5"/>
      <c r="E452" s="20">
        <v>39.1</v>
      </c>
      <c r="F452" s="21">
        <f t="shared" si="3"/>
        <v>0</v>
      </c>
    </row>
    <row r="453" spans="1:6" ht="15" customHeight="1">
      <c r="A453" s="31" t="s">
        <v>1362</v>
      </c>
      <c r="B453" s="32" t="s">
        <v>1363</v>
      </c>
      <c r="C453" s="33"/>
      <c r="D453" s="5"/>
      <c r="E453" s="20">
        <v>39.1</v>
      </c>
      <c r="F453" s="21">
        <f t="shared" si="3"/>
        <v>0</v>
      </c>
    </row>
    <row r="454" spans="1:6" ht="15" customHeight="1">
      <c r="A454" s="31" t="s">
        <v>1364</v>
      </c>
      <c r="B454" s="32" t="s">
        <v>1365</v>
      </c>
      <c r="C454" s="33"/>
      <c r="D454" s="5"/>
      <c r="E454" s="20">
        <v>52.7</v>
      </c>
      <c r="F454" s="21">
        <f t="shared" si="3"/>
        <v>0</v>
      </c>
    </row>
    <row r="455" spans="1:6" ht="15" customHeight="1">
      <c r="A455" s="31" t="s">
        <v>1366</v>
      </c>
      <c r="B455" s="32" t="s">
        <v>1367</v>
      </c>
      <c r="C455" s="33"/>
      <c r="D455" s="5"/>
      <c r="E455" s="20">
        <v>41.6</v>
      </c>
      <c r="F455" s="21">
        <f t="shared" si="3"/>
        <v>0</v>
      </c>
    </row>
    <row r="456" spans="1:6" ht="15" customHeight="1">
      <c r="A456" s="31" t="s">
        <v>1368</v>
      </c>
      <c r="B456" s="32" t="s">
        <v>1369</v>
      </c>
      <c r="C456" s="33"/>
      <c r="D456" s="5"/>
      <c r="E456" s="20">
        <v>47.4</v>
      </c>
      <c r="F456" s="21">
        <f t="shared" si="3"/>
        <v>0</v>
      </c>
    </row>
    <row r="457" spans="1:6" ht="15" customHeight="1">
      <c r="A457" s="38" t="s">
        <v>1547</v>
      </c>
      <c r="B457" s="39" t="s">
        <v>1548</v>
      </c>
      <c r="C457" s="40"/>
      <c r="D457" s="8"/>
      <c r="E457" s="27">
        <v>1</v>
      </c>
      <c r="F457" s="28">
        <f t="shared" si="3"/>
        <v>0</v>
      </c>
    </row>
    <row r="458" spans="1:6" ht="15" customHeight="1">
      <c r="A458" s="38" t="s">
        <v>1549</v>
      </c>
      <c r="B458" s="39" t="s">
        <v>1550</v>
      </c>
      <c r="C458" s="40"/>
      <c r="D458" s="8"/>
      <c r="E458" s="27">
        <v>6.5</v>
      </c>
      <c r="F458" s="28">
        <f t="shared" si="3"/>
        <v>0</v>
      </c>
    </row>
    <row r="459" spans="1:6" ht="15" customHeight="1">
      <c r="A459" s="34"/>
      <c r="B459" s="37"/>
      <c r="C459" s="126"/>
      <c r="D459" s="6"/>
      <c r="E459" s="22" t="s">
        <v>1580</v>
      </c>
      <c r="F459" s="23">
        <f>SUM(F311:F458)</f>
        <v>0</v>
      </c>
    </row>
    <row r="460" spans="1:6" ht="15" customHeight="1">
      <c r="A460" s="36"/>
      <c r="B460" s="463" t="s">
        <v>1595</v>
      </c>
      <c r="C460" s="464"/>
      <c r="D460" s="7"/>
      <c r="E460" s="24"/>
      <c r="F460" s="25"/>
    </row>
    <row r="461" spans="1:6" ht="15" customHeight="1">
      <c r="A461" s="31" t="s">
        <v>152</v>
      </c>
      <c r="B461" s="32" t="s">
        <v>153</v>
      </c>
      <c r="C461" s="33"/>
      <c r="D461" s="5"/>
      <c r="E461" s="20">
        <v>22.9</v>
      </c>
      <c r="F461" s="21">
        <f t="shared" ref="F461:F488" si="4">D461*E461</f>
        <v>0</v>
      </c>
    </row>
    <row r="462" spans="1:6" ht="15" customHeight="1">
      <c r="A462" s="31" t="s">
        <v>154</v>
      </c>
      <c r="B462" s="32" t="s">
        <v>155</v>
      </c>
      <c r="C462" s="33"/>
      <c r="D462" s="5"/>
      <c r="E462" s="20">
        <v>271.8</v>
      </c>
      <c r="F462" s="21">
        <f t="shared" si="4"/>
        <v>0</v>
      </c>
    </row>
    <row r="463" spans="1:6" ht="15" customHeight="1">
      <c r="A463" s="31" t="s">
        <v>156</v>
      </c>
      <c r="B463" s="32" t="s">
        <v>157</v>
      </c>
      <c r="C463" s="33"/>
      <c r="D463" s="5"/>
      <c r="E463" s="20">
        <v>11.4</v>
      </c>
      <c r="F463" s="21">
        <f t="shared" si="4"/>
        <v>0</v>
      </c>
    </row>
    <row r="464" spans="1:6" ht="15" customHeight="1">
      <c r="A464" s="31" t="s">
        <v>158</v>
      </c>
      <c r="B464" s="32" t="s">
        <v>159</v>
      </c>
      <c r="C464" s="33"/>
      <c r="D464" s="5"/>
      <c r="E464" s="20">
        <v>18.5</v>
      </c>
      <c r="F464" s="21">
        <f t="shared" si="4"/>
        <v>0</v>
      </c>
    </row>
    <row r="465" spans="1:6" ht="15" customHeight="1">
      <c r="A465" s="31" t="s">
        <v>160</v>
      </c>
      <c r="B465" s="32" t="s">
        <v>161</v>
      </c>
      <c r="C465" s="33"/>
      <c r="D465" s="5"/>
      <c r="E465" s="20">
        <v>45.5</v>
      </c>
      <c r="F465" s="21">
        <f t="shared" si="4"/>
        <v>0</v>
      </c>
    </row>
    <row r="466" spans="1:6" ht="15" customHeight="1">
      <c r="A466" s="31" t="s">
        <v>803</v>
      </c>
      <c r="B466" s="32" t="s">
        <v>804</v>
      </c>
      <c r="C466" s="33"/>
      <c r="D466" s="5"/>
      <c r="E466" s="20">
        <v>26.8</v>
      </c>
      <c r="F466" s="21">
        <f t="shared" si="4"/>
        <v>0</v>
      </c>
    </row>
    <row r="467" spans="1:6" ht="15" customHeight="1">
      <c r="A467" s="31" t="s">
        <v>805</v>
      </c>
      <c r="B467" s="32" t="s">
        <v>806</v>
      </c>
      <c r="C467" s="33"/>
      <c r="D467" s="5"/>
      <c r="E467" s="20">
        <v>26.8</v>
      </c>
      <c r="F467" s="21">
        <f t="shared" si="4"/>
        <v>0</v>
      </c>
    </row>
    <row r="468" spans="1:6" ht="15" customHeight="1">
      <c r="A468" s="31" t="s">
        <v>807</v>
      </c>
      <c r="B468" s="32" t="s">
        <v>808</v>
      </c>
      <c r="C468" s="33"/>
      <c r="D468" s="5"/>
      <c r="E468" s="20">
        <v>26.8</v>
      </c>
      <c r="F468" s="21">
        <f t="shared" si="4"/>
        <v>0</v>
      </c>
    </row>
    <row r="469" spans="1:6" ht="15" customHeight="1">
      <c r="A469" s="31" t="s">
        <v>809</v>
      </c>
      <c r="B469" s="32" t="s">
        <v>810</v>
      </c>
      <c r="C469" s="33"/>
      <c r="D469" s="5"/>
      <c r="E469" s="20">
        <v>26.8</v>
      </c>
      <c r="F469" s="21">
        <f t="shared" si="4"/>
        <v>0</v>
      </c>
    </row>
    <row r="470" spans="1:6" ht="15" customHeight="1">
      <c r="A470" s="31" t="s">
        <v>811</v>
      </c>
      <c r="B470" s="32" t="s">
        <v>812</v>
      </c>
      <c r="C470" s="33"/>
      <c r="D470" s="5"/>
      <c r="E470" s="20">
        <v>26.8</v>
      </c>
      <c r="F470" s="21">
        <f t="shared" si="4"/>
        <v>0</v>
      </c>
    </row>
    <row r="471" spans="1:6" ht="15" customHeight="1">
      <c r="A471" s="31" t="s">
        <v>813</v>
      </c>
      <c r="B471" s="32" t="s">
        <v>814</v>
      </c>
      <c r="C471" s="33"/>
      <c r="D471" s="5"/>
      <c r="E471" s="20">
        <v>26.8</v>
      </c>
      <c r="F471" s="21">
        <f t="shared" si="4"/>
        <v>0</v>
      </c>
    </row>
    <row r="472" spans="1:6" ht="15" customHeight="1">
      <c r="A472" s="31" t="s">
        <v>815</v>
      </c>
      <c r="B472" s="32" t="s">
        <v>816</v>
      </c>
      <c r="C472" s="33"/>
      <c r="D472" s="5"/>
      <c r="E472" s="20">
        <v>26.8</v>
      </c>
      <c r="F472" s="21">
        <f t="shared" si="4"/>
        <v>0</v>
      </c>
    </row>
    <row r="473" spans="1:6" ht="15" customHeight="1">
      <c r="A473" s="31" t="s">
        <v>817</v>
      </c>
      <c r="B473" s="32" t="s">
        <v>818</v>
      </c>
      <c r="C473" s="33"/>
      <c r="D473" s="5"/>
      <c r="E473" s="20">
        <v>26.8</v>
      </c>
      <c r="F473" s="21">
        <f t="shared" si="4"/>
        <v>0</v>
      </c>
    </row>
    <row r="474" spans="1:6" ht="15" customHeight="1">
      <c r="A474" s="31" t="s">
        <v>819</v>
      </c>
      <c r="B474" s="32" t="s">
        <v>820</v>
      </c>
      <c r="C474" s="33"/>
      <c r="D474" s="5"/>
      <c r="E474" s="20">
        <v>26.8</v>
      </c>
      <c r="F474" s="21">
        <f t="shared" si="4"/>
        <v>0</v>
      </c>
    </row>
    <row r="475" spans="1:6" ht="15" customHeight="1">
      <c r="A475" s="31" t="s">
        <v>821</v>
      </c>
      <c r="B475" s="32" t="s">
        <v>822</v>
      </c>
      <c r="C475" s="33"/>
      <c r="D475" s="5"/>
      <c r="E475" s="20">
        <v>64.8</v>
      </c>
      <c r="F475" s="21">
        <f t="shared" si="4"/>
        <v>0</v>
      </c>
    </row>
    <row r="476" spans="1:6" ht="15" customHeight="1">
      <c r="A476" s="31" t="s">
        <v>823</v>
      </c>
      <c r="B476" s="32" t="s">
        <v>824</v>
      </c>
      <c r="C476" s="33"/>
      <c r="D476" s="5"/>
      <c r="E476" s="20">
        <v>70.900000000000006</v>
      </c>
      <c r="F476" s="21">
        <f t="shared" si="4"/>
        <v>0</v>
      </c>
    </row>
    <row r="477" spans="1:6" ht="15" customHeight="1">
      <c r="A477" s="31" t="s">
        <v>825</v>
      </c>
      <c r="B477" s="32" t="s">
        <v>826</v>
      </c>
      <c r="C477" s="33"/>
      <c r="D477" s="5"/>
      <c r="E477" s="20">
        <v>55.2</v>
      </c>
      <c r="F477" s="21">
        <f t="shared" si="4"/>
        <v>0</v>
      </c>
    </row>
    <row r="478" spans="1:6" ht="15" customHeight="1">
      <c r="A478" s="31" t="s">
        <v>827</v>
      </c>
      <c r="B478" s="32" t="s">
        <v>828</v>
      </c>
      <c r="C478" s="33"/>
      <c r="D478" s="5"/>
      <c r="E478" s="20">
        <v>70.900000000000006</v>
      </c>
      <c r="F478" s="21">
        <f t="shared" si="4"/>
        <v>0</v>
      </c>
    </row>
    <row r="479" spans="1:6" ht="15" customHeight="1">
      <c r="A479" s="31" t="s">
        <v>829</v>
      </c>
      <c r="B479" s="32" t="s">
        <v>830</v>
      </c>
      <c r="C479" s="33"/>
      <c r="D479" s="5"/>
      <c r="E479" s="20">
        <v>22.8</v>
      </c>
      <c r="F479" s="21">
        <f t="shared" si="4"/>
        <v>0</v>
      </c>
    </row>
    <row r="480" spans="1:6" ht="15" customHeight="1">
      <c r="A480" s="31" t="s">
        <v>831</v>
      </c>
      <c r="B480" s="32" t="s">
        <v>832</v>
      </c>
      <c r="C480" s="33"/>
      <c r="D480" s="5"/>
      <c r="E480" s="20">
        <v>7</v>
      </c>
      <c r="F480" s="21">
        <f t="shared" si="4"/>
        <v>0</v>
      </c>
    </row>
    <row r="481" spans="1:6" ht="15" customHeight="1">
      <c r="A481" s="31" t="s">
        <v>833</v>
      </c>
      <c r="B481" s="32" t="s">
        <v>834</v>
      </c>
      <c r="C481" s="33"/>
      <c r="D481" s="5"/>
      <c r="E481" s="20">
        <v>27.1</v>
      </c>
      <c r="F481" s="21">
        <f t="shared" si="4"/>
        <v>0</v>
      </c>
    </row>
    <row r="482" spans="1:6" ht="15" customHeight="1">
      <c r="A482" s="31" t="s">
        <v>835</v>
      </c>
      <c r="B482" s="32" t="s">
        <v>836</v>
      </c>
      <c r="C482" s="33"/>
      <c r="D482" s="5"/>
      <c r="E482" s="20">
        <v>8.8000000000000007</v>
      </c>
      <c r="F482" s="21">
        <f t="shared" si="4"/>
        <v>0</v>
      </c>
    </row>
    <row r="483" spans="1:6" ht="15" customHeight="1">
      <c r="A483" s="31" t="s">
        <v>991</v>
      </c>
      <c r="B483" s="32" t="s">
        <v>992</v>
      </c>
      <c r="C483" s="33"/>
      <c r="D483" s="5"/>
      <c r="E483" s="20">
        <v>258.2</v>
      </c>
      <c r="F483" s="21">
        <f t="shared" si="4"/>
        <v>0</v>
      </c>
    </row>
    <row r="484" spans="1:6" ht="15" customHeight="1">
      <c r="A484" s="31" t="s">
        <v>993</v>
      </c>
      <c r="B484" s="32" t="s">
        <v>994</v>
      </c>
      <c r="C484" s="33"/>
      <c r="D484" s="5"/>
      <c r="E484" s="20">
        <v>97.2</v>
      </c>
      <c r="F484" s="21">
        <f t="shared" si="4"/>
        <v>0</v>
      </c>
    </row>
    <row r="485" spans="1:6" ht="15" customHeight="1">
      <c r="A485" s="31" t="s">
        <v>1085</v>
      </c>
      <c r="B485" s="32" t="s">
        <v>1086</v>
      </c>
      <c r="C485" s="33"/>
      <c r="D485" s="5"/>
      <c r="E485" s="20">
        <v>347.6</v>
      </c>
      <c r="F485" s="21">
        <f t="shared" si="4"/>
        <v>0</v>
      </c>
    </row>
    <row r="486" spans="1:6" ht="15" customHeight="1">
      <c r="A486" s="31" t="s">
        <v>1087</v>
      </c>
      <c r="B486" s="32" t="s">
        <v>1088</v>
      </c>
      <c r="C486" s="33"/>
      <c r="D486" s="5"/>
      <c r="E486" s="20">
        <v>30.8</v>
      </c>
      <c r="F486" s="21">
        <f t="shared" si="4"/>
        <v>0</v>
      </c>
    </row>
    <row r="487" spans="1:6" ht="15" customHeight="1">
      <c r="A487" s="31" t="s">
        <v>1095</v>
      </c>
      <c r="B487" s="32" t="s">
        <v>1096</v>
      </c>
      <c r="C487" s="33"/>
      <c r="D487" s="5"/>
      <c r="E487" s="20">
        <v>78.3</v>
      </c>
      <c r="F487" s="21">
        <f t="shared" si="4"/>
        <v>0</v>
      </c>
    </row>
    <row r="488" spans="1:6" ht="15" customHeight="1">
      <c r="A488" s="31" t="s">
        <v>1400</v>
      </c>
      <c r="B488" s="32" t="s">
        <v>1401</v>
      </c>
      <c r="C488" s="33"/>
      <c r="D488" s="5"/>
      <c r="E488" s="20">
        <v>19.600000000000001</v>
      </c>
      <c r="F488" s="21">
        <f t="shared" si="4"/>
        <v>0</v>
      </c>
    </row>
    <row r="489" spans="1:6" ht="15" customHeight="1">
      <c r="A489" s="34"/>
      <c r="B489" s="37"/>
      <c r="C489" s="126"/>
      <c r="D489" s="6"/>
      <c r="E489" s="22" t="s">
        <v>1580</v>
      </c>
      <c r="F489" s="23">
        <f>SUM(F461:F488)</f>
        <v>0</v>
      </c>
    </row>
    <row r="490" spans="1:6" ht="15" customHeight="1">
      <c r="A490" s="36"/>
      <c r="B490" s="463" t="s">
        <v>1596</v>
      </c>
      <c r="C490" s="464"/>
      <c r="D490" s="7"/>
      <c r="E490" s="24"/>
      <c r="F490" s="25"/>
    </row>
    <row r="491" spans="1:6" ht="15" customHeight="1">
      <c r="A491" s="31" t="s">
        <v>655</v>
      </c>
      <c r="B491" s="32" t="s">
        <v>656</v>
      </c>
      <c r="C491" s="33"/>
      <c r="D491" s="5"/>
      <c r="E491" s="20">
        <v>15.6</v>
      </c>
      <c r="F491" s="21">
        <f t="shared" ref="F491:F622" si="5">D491*E491</f>
        <v>0</v>
      </c>
    </row>
    <row r="492" spans="1:6" ht="15" customHeight="1">
      <c r="A492" s="31" t="s">
        <v>657</v>
      </c>
      <c r="B492" s="32" t="s">
        <v>658</v>
      </c>
      <c r="C492" s="33"/>
      <c r="D492" s="5"/>
      <c r="E492" s="20">
        <v>994.8</v>
      </c>
      <c r="F492" s="21">
        <f t="shared" si="5"/>
        <v>0</v>
      </c>
    </row>
    <row r="493" spans="1:6" ht="15" customHeight="1">
      <c r="A493" s="31" t="s">
        <v>659</v>
      </c>
      <c r="B493" s="32" t="s">
        <v>660</v>
      </c>
      <c r="C493" s="33"/>
      <c r="D493" s="5"/>
      <c r="E493" s="20">
        <v>633.9</v>
      </c>
      <c r="F493" s="21">
        <f t="shared" si="5"/>
        <v>0</v>
      </c>
    </row>
    <row r="494" spans="1:6" ht="15" customHeight="1">
      <c r="A494" s="31" t="s">
        <v>661</v>
      </c>
      <c r="B494" s="32" t="s">
        <v>662</v>
      </c>
      <c r="C494" s="33"/>
      <c r="D494" s="5"/>
      <c r="E494" s="20">
        <v>31.5</v>
      </c>
      <c r="F494" s="21">
        <f t="shared" si="5"/>
        <v>0</v>
      </c>
    </row>
    <row r="495" spans="1:6" ht="15" customHeight="1">
      <c r="A495" s="31" t="s">
        <v>663</v>
      </c>
      <c r="B495" s="32" t="s">
        <v>664</v>
      </c>
      <c r="C495" s="33"/>
      <c r="D495" s="5"/>
      <c r="E495" s="20">
        <v>6.7</v>
      </c>
      <c r="F495" s="21">
        <f t="shared" si="5"/>
        <v>0</v>
      </c>
    </row>
    <row r="496" spans="1:6" ht="15" customHeight="1">
      <c r="A496" s="31" t="s">
        <v>665</v>
      </c>
      <c r="B496" s="32" t="s">
        <v>666</v>
      </c>
      <c r="C496" s="33"/>
      <c r="D496" s="5"/>
      <c r="E496" s="20">
        <v>6.7</v>
      </c>
      <c r="F496" s="21">
        <f t="shared" si="5"/>
        <v>0</v>
      </c>
    </row>
    <row r="497" spans="1:6" ht="15" customHeight="1">
      <c r="A497" s="31" t="s">
        <v>667</v>
      </c>
      <c r="B497" s="32" t="s">
        <v>668</v>
      </c>
      <c r="C497" s="33"/>
      <c r="D497" s="5"/>
      <c r="E497" s="20">
        <v>6.7</v>
      </c>
      <c r="F497" s="21">
        <f t="shared" si="5"/>
        <v>0</v>
      </c>
    </row>
    <row r="498" spans="1:6" ht="15" customHeight="1">
      <c r="A498" s="31" t="s">
        <v>669</v>
      </c>
      <c r="B498" s="32" t="s">
        <v>670</v>
      </c>
      <c r="C498" s="33"/>
      <c r="D498" s="5"/>
      <c r="E498" s="20">
        <v>6.7</v>
      </c>
      <c r="F498" s="21">
        <f t="shared" si="5"/>
        <v>0</v>
      </c>
    </row>
    <row r="499" spans="1:6" ht="15" customHeight="1">
      <c r="A499" s="31" t="s">
        <v>671</v>
      </c>
      <c r="B499" s="32" t="s">
        <v>672</v>
      </c>
      <c r="C499" s="33"/>
      <c r="D499" s="5"/>
      <c r="E499" s="20">
        <v>6.7</v>
      </c>
      <c r="F499" s="21">
        <f t="shared" si="5"/>
        <v>0</v>
      </c>
    </row>
    <row r="500" spans="1:6" ht="15" customHeight="1">
      <c r="A500" s="31" t="s">
        <v>673</v>
      </c>
      <c r="B500" s="32" t="s">
        <v>674</v>
      </c>
      <c r="C500" s="33"/>
      <c r="D500" s="5"/>
      <c r="E500" s="20">
        <v>7.6</v>
      </c>
      <c r="F500" s="21">
        <f t="shared" si="5"/>
        <v>0</v>
      </c>
    </row>
    <row r="501" spans="1:6" ht="15" customHeight="1">
      <c r="A501" s="31" t="s">
        <v>675</v>
      </c>
      <c r="B501" s="32" t="s">
        <v>676</v>
      </c>
      <c r="C501" s="33"/>
      <c r="D501" s="5"/>
      <c r="E501" s="20">
        <v>100.7</v>
      </c>
      <c r="F501" s="21">
        <f t="shared" si="5"/>
        <v>0</v>
      </c>
    </row>
    <row r="502" spans="1:6" ht="15" customHeight="1">
      <c r="A502" s="31" t="s">
        <v>677</v>
      </c>
      <c r="B502" s="32" t="s">
        <v>678</v>
      </c>
      <c r="C502" s="33"/>
      <c r="D502" s="5"/>
      <c r="E502" s="20">
        <v>105.9</v>
      </c>
      <c r="F502" s="21">
        <f t="shared" si="5"/>
        <v>0</v>
      </c>
    </row>
    <row r="503" spans="1:6" ht="15" customHeight="1">
      <c r="A503" s="31" t="s">
        <v>679</v>
      </c>
      <c r="B503" s="32" t="s">
        <v>680</v>
      </c>
      <c r="C503" s="33"/>
      <c r="D503" s="5"/>
      <c r="E503" s="20">
        <v>95.4</v>
      </c>
      <c r="F503" s="21">
        <f t="shared" si="5"/>
        <v>0</v>
      </c>
    </row>
    <row r="504" spans="1:6" ht="15" customHeight="1">
      <c r="A504" s="31" t="s">
        <v>681</v>
      </c>
      <c r="B504" s="32" t="s">
        <v>682</v>
      </c>
      <c r="C504" s="33"/>
      <c r="D504" s="5"/>
      <c r="E504" s="20">
        <v>138.30000000000001</v>
      </c>
      <c r="F504" s="21">
        <f t="shared" si="5"/>
        <v>0</v>
      </c>
    </row>
    <row r="505" spans="1:6" ht="15" customHeight="1">
      <c r="A505" s="31" t="s">
        <v>683</v>
      </c>
      <c r="B505" s="32" t="s">
        <v>684</v>
      </c>
      <c r="C505" s="33"/>
      <c r="D505" s="5"/>
      <c r="E505" s="20">
        <v>119.7</v>
      </c>
      <c r="F505" s="21">
        <f t="shared" si="5"/>
        <v>0</v>
      </c>
    </row>
    <row r="506" spans="1:6" ht="15" customHeight="1">
      <c r="A506" s="31" t="s">
        <v>685</v>
      </c>
      <c r="B506" s="32" t="s">
        <v>686</v>
      </c>
      <c r="C506" s="33"/>
      <c r="D506" s="5"/>
      <c r="E506" s="20">
        <v>85.8</v>
      </c>
      <c r="F506" s="21">
        <f t="shared" si="5"/>
        <v>0</v>
      </c>
    </row>
    <row r="507" spans="1:6" ht="15" customHeight="1">
      <c r="A507" s="31" t="s">
        <v>687</v>
      </c>
      <c r="B507" s="32" t="s">
        <v>688</v>
      </c>
      <c r="C507" s="33"/>
      <c r="D507" s="5"/>
      <c r="E507" s="20">
        <v>90.5</v>
      </c>
      <c r="F507" s="21">
        <f t="shared" si="5"/>
        <v>0</v>
      </c>
    </row>
    <row r="508" spans="1:6" ht="15" customHeight="1">
      <c r="A508" s="31" t="s">
        <v>689</v>
      </c>
      <c r="B508" s="32" t="s">
        <v>690</v>
      </c>
      <c r="C508" s="33"/>
      <c r="D508" s="5"/>
      <c r="E508" s="20">
        <v>103.3</v>
      </c>
      <c r="F508" s="21">
        <f t="shared" si="5"/>
        <v>0</v>
      </c>
    </row>
    <row r="509" spans="1:6" ht="15" customHeight="1">
      <c r="A509" s="31" t="s">
        <v>691</v>
      </c>
      <c r="B509" s="32" t="s">
        <v>692</v>
      </c>
      <c r="C509" s="33"/>
      <c r="D509" s="5"/>
      <c r="E509" s="20">
        <v>105.9</v>
      </c>
      <c r="F509" s="21">
        <f t="shared" si="5"/>
        <v>0</v>
      </c>
    </row>
    <row r="510" spans="1:6" ht="15" customHeight="1">
      <c r="A510" s="31" t="s">
        <v>693</v>
      </c>
      <c r="B510" s="32" t="s">
        <v>694</v>
      </c>
      <c r="C510" s="33"/>
      <c r="D510" s="5"/>
      <c r="E510" s="20">
        <v>396.6</v>
      </c>
      <c r="F510" s="21">
        <f t="shared" si="5"/>
        <v>0</v>
      </c>
    </row>
    <row r="511" spans="1:6" ht="15" customHeight="1">
      <c r="A511" s="31" t="s">
        <v>695</v>
      </c>
      <c r="B511" s="32" t="s">
        <v>696</v>
      </c>
      <c r="C511" s="33"/>
      <c r="D511" s="5"/>
      <c r="E511" s="20">
        <v>91.6</v>
      </c>
      <c r="F511" s="21">
        <f t="shared" si="5"/>
        <v>0</v>
      </c>
    </row>
    <row r="512" spans="1:6" ht="15" customHeight="1">
      <c r="A512" s="31" t="s">
        <v>697</v>
      </c>
      <c r="B512" s="32" t="s">
        <v>698</v>
      </c>
      <c r="C512" s="33"/>
      <c r="D512" s="5"/>
      <c r="E512" s="20">
        <v>97.7</v>
      </c>
      <c r="F512" s="21">
        <f t="shared" si="5"/>
        <v>0</v>
      </c>
    </row>
    <row r="513" spans="1:6" ht="15" customHeight="1">
      <c r="A513" s="31" t="s">
        <v>699</v>
      </c>
      <c r="B513" s="32" t="s">
        <v>700</v>
      </c>
      <c r="C513" s="33"/>
      <c r="D513" s="5"/>
      <c r="E513" s="20">
        <v>94.3</v>
      </c>
      <c r="F513" s="21">
        <f t="shared" si="5"/>
        <v>0</v>
      </c>
    </row>
    <row r="514" spans="1:6" ht="15" customHeight="1">
      <c r="A514" s="31" t="s">
        <v>701</v>
      </c>
      <c r="B514" s="32" t="s">
        <v>702</v>
      </c>
      <c r="C514" s="33"/>
      <c r="D514" s="5"/>
      <c r="E514" s="20">
        <v>115.5</v>
      </c>
      <c r="F514" s="21">
        <f t="shared" si="5"/>
        <v>0</v>
      </c>
    </row>
    <row r="515" spans="1:6" ht="15" customHeight="1">
      <c r="A515" s="31" t="s">
        <v>703</v>
      </c>
      <c r="B515" s="32" t="s">
        <v>704</v>
      </c>
      <c r="C515" s="33"/>
      <c r="D515" s="5"/>
      <c r="E515" s="20">
        <v>104.6</v>
      </c>
      <c r="F515" s="21">
        <f t="shared" si="5"/>
        <v>0</v>
      </c>
    </row>
    <row r="516" spans="1:6" ht="15" customHeight="1">
      <c r="A516" s="31" t="s">
        <v>1523</v>
      </c>
      <c r="B516" s="32" t="s">
        <v>1524</v>
      </c>
      <c r="C516" s="33"/>
      <c r="D516" s="5"/>
      <c r="E516" s="20">
        <v>85.8</v>
      </c>
      <c r="F516" s="21">
        <f t="shared" si="5"/>
        <v>0</v>
      </c>
    </row>
    <row r="517" spans="1:6" ht="15" customHeight="1">
      <c r="A517" s="31" t="s">
        <v>705</v>
      </c>
      <c r="B517" s="32" t="s">
        <v>706</v>
      </c>
      <c r="C517" s="33"/>
      <c r="D517" s="5"/>
      <c r="E517" s="20">
        <v>95.6</v>
      </c>
      <c r="F517" s="21">
        <f t="shared" si="5"/>
        <v>0</v>
      </c>
    </row>
    <row r="518" spans="1:6" ht="15" customHeight="1">
      <c r="A518" s="31" t="s">
        <v>707</v>
      </c>
      <c r="B518" s="32" t="s">
        <v>708</v>
      </c>
      <c r="C518" s="33"/>
      <c r="D518" s="5"/>
      <c r="E518" s="20">
        <v>95.6</v>
      </c>
      <c r="F518" s="21">
        <f t="shared" si="5"/>
        <v>0</v>
      </c>
    </row>
    <row r="519" spans="1:6" ht="15" customHeight="1">
      <c r="A519" s="31" t="s">
        <v>709</v>
      </c>
      <c r="B519" s="32" t="s">
        <v>710</v>
      </c>
      <c r="C519" s="33"/>
      <c r="D519" s="5"/>
      <c r="E519" s="20">
        <v>6.3</v>
      </c>
      <c r="F519" s="21">
        <f t="shared" si="5"/>
        <v>0</v>
      </c>
    </row>
    <row r="520" spans="1:6" ht="15" customHeight="1">
      <c r="A520" s="31" t="s">
        <v>711</v>
      </c>
      <c r="B520" s="32" t="s">
        <v>712</v>
      </c>
      <c r="C520" s="33"/>
      <c r="D520" s="5"/>
      <c r="E520" s="20">
        <v>92.4</v>
      </c>
      <c r="F520" s="21">
        <f t="shared" si="5"/>
        <v>0</v>
      </c>
    </row>
    <row r="521" spans="1:6" ht="15" customHeight="1">
      <c r="A521" s="31" t="s">
        <v>713</v>
      </c>
      <c r="B521" s="32" t="s">
        <v>714</v>
      </c>
      <c r="C521" s="33"/>
      <c r="D521" s="5"/>
      <c r="E521" s="20">
        <v>140.9</v>
      </c>
      <c r="F521" s="21">
        <f t="shared" si="5"/>
        <v>0</v>
      </c>
    </row>
    <row r="522" spans="1:6" ht="15" customHeight="1">
      <c r="A522" s="31" t="s">
        <v>837</v>
      </c>
      <c r="B522" s="32" t="s">
        <v>838</v>
      </c>
      <c r="C522" s="33"/>
      <c r="D522" s="5"/>
      <c r="E522" s="20">
        <v>79.599999999999994</v>
      </c>
      <c r="F522" s="21">
        <f t="shared" si="5"/>
        <v>0</v>
      </c>
    </row>
    <row r="523" spans="1:6" ht="15" customHeight="1">
      <c r="A523" s="31" t="s">
        <v>839</v>
      </c>
      <c r="B523" s="32" t="s">
        <v>840</v>
      </c>
      <c r="C523" s="33"/>
      <c r="D523" s="5"/>
      <c r="E523" s="20">
        <v>115.7</v>
      </c>
      <c r="F523" s="21">
        <f t="shared" si="5"/>
        <v>0</v>
      </c>
    </row>
    <row r="524" spans="1:6" ht="15" customHeight="1">
      <c r="A524" s="31" t="s">
        <v>841</v>
      </c>
      <c r="B524" s="32" t="s">
        <v>842</v>
      </c>
      <c r="C524" s="33"/>
      <c r="D524" s="5"/>
      <c r="E524" s="20">
        <v>73.099999999999994</v>
      </c>
      <c r="F524" s="21">
        <f t="shared" si="5"/>
        <v>0</v>
      </c>
    </row>
    <row r="525" spans="1:6" ht="15" customHeight="1">
      <c r="A525" s="31" t="s">
        <v>843</v>
      </c>
      <c r="B525" s="32" t="s">
        <v>844</v>
      </c>
      <c r="C525" s="33"/>
      <c r="D525" s="5"/>
      <c r="E525" s="20">
        <v>21.2</v>
      </c>
      <c r="F525" s="21">
        <f t="shared" si="5"/>
        <v>0</v>
      </c>
    </row>
    <row r="526" spans="1:6" ht="15" customHeight="1">
      <c r="A526" s="31" t="s">
        <v>845</v>
      </c>
      <c r="B526" s="32" t="s">
        <v>846</v>
      </c>
      <c r="C526" s="33"/>
      <c r="D526" s="5"/>
      <c r="E526" s="20">
        <v>31.5</v>
      </c>
      <c r="F526" s="21">
        <f t="shared" si="5"/>
        <v>0</v>
      </c>
    </row>
    <row r="527" spans="1:6" ht="15" customHeight="1">
      <c r="A527" s="31" t="s">
        <v>847</v>
      </c>
      <c r="B527" s="32" t="s">
        <v>848</v>
      </c>
      <c r="C527" s="33"/>
      <c r="D527" s="5"/>
      <c r="E527" s="20">
        <v>61.2</v>
      </c>
      <c r="F527" s="21">
        <f t="shared" si="5"/>
        <v>0</v>
      </c>
    </row>
    <row r="528" spans="1:6" ht="15" customHeight="1">
      <c r="A528" s="31" t="s">
        <v>849</v>
      </c>
      <c r="B528" s="32" t="s">
        <v>850</v>
      </c>
      <c r="C528" s="33"/>
      <c r="D528" s="5"/>
      <c r="E528" s="20">
        <v>80.5</v>
      </c>
      <c r="F528" s="21">
        <f t="shared" si="5"/>
        <v>0</v>
      </c>
    </row>
    <row r="529" spans="1:6" ht="15" customHeight="1">
      <c r="A529" s="31" t="s">
        <v>851</v>
      </c>
      <c r="B529" s="32" t="s">
        <v>852</v>
      </c>
      <c r="C529" s="33"/>
      <c r="D529" s="5"/>
      <c r="E529" s="20">
        <v>281.89999999999998</v>
      </c>
      <c r="F529" s="21">
        <f t="shared" si="5"/>
        <v>0</v>
      </c>
    </row>
    <row r="530" spans="1:6" ht="15" customHeight="1">
      <c r="A530" s="31" t="s">
        <v>853</v>
      </c>
      <c r="B530" s="32" t="s">
        <v>854</v>
      </c>
      <c r="C530" s="33"/>
      <c r="D530" s="5"/>
      <c r="E530" s="20">
        <v>242</v>
      </c>
      <c r="F530" s="21">
        <f t="shared" si="5"/>
        <v>0</v>
      </c>
    </row>
    <row r="531" spans="1:6" ht="15" customHeight="1">
      <c r="A531" s="31" t="s">
        <v>855</v>
      </c>
      <c r="B531" s="32" t="s">
        <v>856</v>
      </c>
      <c r="C531" s="33"/>
      <c r="D531" s="5"/>
      <c r="E531" s="20">
        <v>191.2</v>
      </c>
      <c r="F531" s="21">
        <f t="shared" si="5"/>
        <v>0</v>
      </c>
    </row>
    <row r="532" spans="1:6" ht="15" customHeight="1">
      <c r="A532" s="31" t="s">
        <v>857</v>
      </c>
      <c r="B532" s="32" t="s">
        <v>858</v>
      </c>
      <c r="C532" s="33"/>
      <c r="D532" s="5"/>
      <c r="E532" s="20">
        <v>278.5</v>
      </c>
      <c r="F532" s="21">
        <f t="shared" si="5"/>
        <v>0</v>
      </c>
    </row>
    <row r="533" spans="1:6" ht="15" customHeight="1">
      <c r="A533" s="31" t="s">
        <v>1525</v>
      </c>
      <c r="B533" s="32" t="s">
        <v>1526</v>
      </c>
      <c r="C533" s="33"/>
      <c r="D533" s="5"/>
      <c r="E533" s="20">
        <v>21.9</v>
      </c>
      <c r="F533" s="21">
        <f t="shared" si="5"/>
        <v>0</v>
      </c>
    </row>
    <row r="534" spans="1:6" ht="15" customHeight="1">
      <c r="A534" s="31" t="s">
        <v>859</v>
      </c>
      <c r="B534" s="32" t="s">
        <v>860</v>
      </c>
      <c r="C534" s="33"/>
      <c r="D534" s="5"/>
      <c r="E534" s="20">
        <v>115.7</v>
      </c>
      <c r="F534" s="21">
        <f t="shared" si="5"/>
        <v>0</v>
      </c>
    </row>
    <row r="535" spans="1:6" ht="15" customHeight="1">
      <c r="A535" s="31" t="s">
        <v>861</v>
      </c>
      <c r="B535" s="32" t="s">
        <v>862</v>
      </c>
      <c r="C535" s="33"/>
      <c r="D535" s="5"/>
      <c r="E535" s="20">
        <v>124.9</v>
      </c>
      <c r="F535" s="21">
        <f t="shared" si="5"/>
        <v>0</v>
      </c>
    </row>
    <row r="536" spans="1:6" ht="15" customHeight="1">
      <c r="A536" s="31" t="s">
        <v>863</v>
      </c>
      <c r="B536" s="32" t="s">
        <v>864</v>
      </c>
      <c r="C536" s="33"/>
      <c r="D536" s="5"/>
      <c r="E536" s="20">
        <v>97.2</v>
      </c>
      <c r="F536" s="21">
        <f t="shared" si="5"/>
        <v>0</v>
      </c>
    </row>
    <row r="537" spans="1:6" ht="15" customHeight="1">
      <c r="A537" s="31" t="s">
        <v>865</v>
      </c>
      <c r="B537" s="32" t="s">
        <v>866</v>
      </c>
      <c r="C537" s="33"/>
      <c r="D537" s="5"/>
      <c r="E537" s="20">
        <v>143.4</v>
      </c>
      <c r="F537" s="21">
        <f t="shared" si="5"/>
        <v>0</v>
      </c>
    </row>
    <row r="538" spans="1:6" ht="15" customHeight="1">
      <c r="A538" s="31" t="s">
        <v>867</v>
      </c>
      <c r="B538" s="32" t="s">
        <v>868</v>
      </c>
      <c r="C538" s="33"/>
      <c r="D538" s="5"/>
      <c r="E538" s="20">
        <v>114.7</v>
      </c>
      <c r="F538" s="21">
        <f t="shared" si="5"/>
        <v>0</v>
      </c>
    </row>
    <row r="539" spans="1:6" ht="15" customHeight="1">
      <c r="A539" s="31" t="s">
        <v>869</v>
      </c>
      <c r="B539" s="32" t="s">
        <v>870</v>
      </c>
      <c r="C539" s="33"/>
      <c r="D539" s="5"/>
      <c r="E539" s="20">
        <v>1013.3</v>
      </c>
      <c r="F539" s="21">
        <f t="shared" si="5"/>
        <v>0</v>
      </c>
    </row>
    <row r="540" spans="1:6" ht="15" customHeight="1">
      <c r="A540" s="31" t="s">
        <v>871</v>
      </c>
      <c r="B540" s="32" t="s">
        <v>872</v>
      </c>
      <c r="C540" s="33"/>
      <c r="D540" s="5"/>
      <c r="E540" s="20">
        <v>112</v>
      </c>
      <c r="F540" s="21">
        <f t="shared" si="5"/>
        <v>0</v>
      </c>
    </row>
    <row r="541" spans="1:6" ht="15" customHeight="1">
      <c r="A541" s="31" t="s">
        <v>873</v>
      </c>
      <c r="B541" s="32" t="s">
        <v>874</v>
      </c>
      <c r="C541" s="33"/>
      <c r="D541" s="5"/>
      <c r="E541" s="20">
        <v>133</v>
      </c>
      <c r="F541" s="21">
        <f t="shared" si="5"/>
        <v>0</v>
      </c>
    </row>
    <row r="542" spans="1:6" ht="15" customHeight="1">
      <c r="A542" s="31" t="s">
        <v>875</v>
      </c>
      <c r="B542" s="32" t="s">
        <v>876</v>
      </c>
      <c r="C542" s="33"/>
      <c r="D542" s="5"/>
      <c r="E542" s="20">
        <v>133</v>
      </c>
      <c r="F542" s="21">
        <f t="shared" si="5"/>
        <v>0</v>
      </c>
    </row>
    <row r="543" spans="1:6" ht="15" customHeight="1">
      <c r="A543" s="31" t="s">
        <v>991</v>
      </c>
      <c r="B543" s="32" t="s">
        <v>992</v>
      </c>
      <c r="C543" s="33"/>
      <c r="D543" s="5"/>
      <c r="E543" s="20">
        <v>258.2</v>
      </c>
      <c r="F543" s="21">
        <f t="shared" si="5"/>
        <v>0</v>
      </c>
    </row>
    <row r="544" spans="1:6" ht="15" customHeight="1">
      <c r="A544" s="31" t="s">
        <v>993</v>
      </c>
      <c r="B544" s="32" t="s">
        <v>994</v>
      </c>
      <c r="C544" s="33"/>
      <c r="D544" s="5"/>
      <c r="E544" s="20">
        <v>97.2</v>
      </c>
      <c r="F544" s="21">
        <f t="shared" si="5"/>
        <v>0</v>
      </c>
    </row>
    <row r="545" spans="1:6" ht="15" customHeight="1">
      <c r="A545" s="31" t="s">
        <v>1025</v>
      </c>
      <c r="B545" s="32" t="s">
        <v>1026</v>
      </c>
      <c r="C545" s="33"/>
      <c r="D545" s="5"/>
      <c r="E545" s="20">
        <v>69.400000000000006</v>
      </c>
      <c r="F545" s="21">
        <f t="shared" si="5"/>
        <v>0</v>
      </c>
    </row>
    <row r="546" spans="1:6" ht="15" customHeight="1">
      <c r="A546" s="31" t="s">
        <v>1027</v>
      </c>
      <c r="B546" s="32" t="s">
        <v>1028</v>
      </c>
      <c r="C546" s="33"/>
      <c r="D546" s="5"/>
      <c r="E546" s="20">
        <v>69.400000000000006</v>
      </c>
      <c r="F546" s="21">
        <f t="shared" si="5"/>
        <v>0</v>
      </c>
    </row>
    <row r="547" spans="1:6" ht="15" customHeight="1">
      <c r="A547" s="31" t="s">
        <v>1029</v>
      </c>
      <c r="B547" s="32" t="s">
        <v>1030</v>
      </c>
      <c r="C547" s="33"/>
      <c r="D547" s="5"/>
      <c r="E547" s="20">
        <v>69.400000000000006</v>
      </c>
      <c r="F547" s="21">
        <f t="shared" si="5"/>
        <v>0</v>
      </c>
    </row>
    <row r="548" spans="1:6" ht="15" customHeight="1">
      <c r="A548" s="31" t="s">
        <v>1031</v>
      </c>
      <c r="B548" s="32" t="s">
        <v>1032</v>
      </c>
      <c r="C548" s="33"/>
      <c r="D548" s="5"/>
      <c r="E548" s="20">
        <v>69.400000000000006</v>
      </c>
      <c r="F548" s="21">
        <f t="shared" si="5"/>
        <v>0</v>
      </c>
    </row>
    <row r="549" spans="1:6" ht="15" customHeight="1">
      <c r="A549" s="31" t="s">
        <v>1033</v>
      </c>
      <c r="B549" s="32" t="s">
        <v>1034</v>
      </c>
      <c r="C549" s="33"/>
      <c r="D549" s="5"/>
      <c r="E549" s="20">
        <v>69.400000000000006</v>
      </c>
      <c r="F549" s="21">
        <f t="shared" si="5"/>
        <v>0</v>
      </c>
    </row>
    <row r="550" spans="1:6" ht="15" customHeight="1">
      <c r="A550" s="31" t="s">
        <v>1035</v>
      </c>
      <c r="B550" s="32" t="s">
        <v>1036</v>
      </c>
      <c r="C550" s="33"/>
      <c r="D550" s="5"/>
      <c r="E550" s="20">
        <v>69.400000000000006</v>
      </c>
      <c r="F550" s="21">
        <f t="shared" si="5"/>
        <v>0</v>
      </c>
    </row>
    <row r="551" spans="1:6" ht="15" customHeight="1">
      <c r="A551" s="31" t="s">
        <v>1037</v>
      </c>
      <c r="B551" s="32" t="s">
        <v>1038</v>
      </c>
      <c r="C551" s="33"/>
      <c r="D551" s="5"/>
      <c r="E551" s="20">
        <v>69.400000000000006</v>
      </c>
      <c r="F551" s="21">
        <f t="shared" si="5"/>
        <v>0</v>
      </c>
    </row>
    <row r="552" spans="1:6" ht="15" customHeight="1">
      <c r="A552" s="31" t="s">
        <v>1039</v>
      </c>
      <c r="B552" s="32" t="s">
        <v>1040</v>
      </c>
      <c r="C552" s="33"/>
      <c r="D552" s="5"/>
      <c r="E552" s="20">
        <v>139.80000000000001</v>
      </c>
      <c r="F552" s="21">
        <f t="shared" si="5"/>
        <v>0</v>
      </c>
    </row>
    <row r="553" spans="1:6" ht="15" customHeight="1">
      <c r="A553" s="31" t="s">
        <v>1043</v>
      </c>
      <c r="B553" s="32" t="s">
        <v>1044</v>
      </c>
      <c r="C553" s="33"/>
      <c r="D553" s="5"/>
      <c r="E553" s="20">
        <v>180.4</v>
      </c>
      <c r="F553" s="21">
        <f t="shared" si="5"/>
        <v>0</v>
      </c>
    </row>
    <row r="554" spans="1:6" ht="15" customHeight="1">
      <c r="A554" s="31" t="s">
        <v>1045</v>
      </c>
      <c r="B554" s="32" t="s">
        <v>1046</v>
      </c>
      <c r="C554" s="33"/>
      <c r="D554" s="5"/>
      <c r="E554" s="20">
        <v>45.5</v>
      </c>
      <c r="F554" s="21">
        <f t="shared" si="5"/>
        <v>0</v>
      </c>
    </row>
    <row r="555" spans="1:6" ht="15" customHeight="1">
      <c r="A555" s="31" t="s">
        <v>1097</v>
      </c>
      <c r="B555" s="32" t="s">
        <v>1098</v>
      </c>
      <c r="C555" s="33"/>
      <c r="D555" s="5"/>
      <c r="E555" s="20">
        <v>191.3</v>
      </c>
      <c r="F555" s="21">
        <f t="shared" si="5"/>
        <v>0</v>
      </c>
    </row>
    <row r="556" spans="1:6" ht="15" customHeight="1">
      <c r="A556" s="31" t="s">
        <v>1139</v>
      </c>
      <c r="B556" s="32" t="s">
        <v>1140</v>
      </c>
      <c r="C556" s="33"/>
      <c r="D556" s="5"/>
      <c r="E556" s="20">
        <v>65.7</v>
      </c>
      <c r="F556" s="21">
        <f t="shared" si="5"/>
        <v>0</v>
      </c>
    </row>
    <row r="557" spans="1:6" ht="15" customHeight="1">
      <c r="A557" s="31" t="s">
        <v>1151</v>
      </c>
      <c r="B557" s="32" t="s">
        <v>1152</v>
      </c>
      <c r="C557" s="33"/>
      <c r="D557" s="5"/>
      <c r="E557" s="20">
        <v>65.7</v>
      </c>
      <c r="F557" s="21">
        <f t="shared" si="5"/>
        <v>0</v>
      </c>
    </row>
    <row r="558" spans="1:6" ht="15" customHeight="1">
      <c r="A558" s="31" t="s">
        <v>1204</v>
      </c>
      <c r="B558" s="32" t="s">
        <v>1205</v>
      </c>
      <c r="C558" s="33"/>
      <c r="D558" s="5"/>
      <c r="E558" s="20">
        <v>25.5</v>
      </c>
      <c r="F558" s="21">
        <f t="shared" si="5"/>
        <v>0</v>
      </c>
    </row>
    <row r="559" spans="1:6" ht="15" customHeight="1">
      <c r="A559" s="31" t="s">
        <v>1206</v>
      </c>
      <c r="B559" s="32" t="s">
        <v>1207</v>
      </c>
      <c r="C559" s="33"/>
      <c r="D559" s="5"/>
      <c r="E559" s="20">
        <v>30.6</v>
      </c>
      <c r="F559" s="21">
        <f t="shared" si="5"/>
        <v>0</v>
      </c>
    </row>
    <row r="560" spans="1:6" ht="15" customHeight="1">
      <c r="A560" s="31" t="s">
        <v>1210</v>
      </c>
      <c r="B560" s="32" t="s">
        <v>1211</v>
      </c>
      <c r="C560" s="33"/>
      <c r="D560" s="5"/>
      <c r="E560" s="20">
        <v>56.9</v>
      </c>
      <c r="F560" s="21">
        <f t="shared" si="5"/>
        <v>0</v>
      </c>
    </row>
    <row r="561" spans="1:6" ht="15" customHeight="1">
      <c r="A561" s="31" t="s">
        <v>1212</v>
      </c>
      <c r="B561" s="32" t="s">
        <v>1213</v>
      </c>
      <c r="C561" s="33"/>
      <c r="D561" s="5"/>
      <c r="E561" s="20">
        <v>16.2</v>
      </c>
      <c r="F561" s="21">
        <f t="shared" si="5"/>
        <v>0</v>
      </c>
    </row>
    <row r="562" spans="1:6" ht="15" customHeight="1">
      <c r="A562" s="31" t="s">
        <v>1214</v>
      </c>
      <c r="B562" s="32" t="s">
        <v>1215</v>
      </c>
      <c r="C562" s="33"/>
      <c r="D562" s="5"/>
      <c r="E562" s="20">
        <v>16.2</v>
      </c>
      <c r="F562" s="21">
        <f t="shared" si="5"/>
        <v>0</v>
      </c>
    </row>
    <row r="563" spans="1:6" ht="15" customHeight="1">
      <c r="A563" s="31" t="s">
        <v>1216</v>
      </c>
      <c r="B563" s="32" t="s">
        <v>1217</v>
      </c>
      <c r="C563" s="33"/>
      <c r="D563" s="5"/>
      <c r="E563" s="20">
        <v>16.2</v>
      </c>
      <c r="F563" s="21">
        <f t="shared" si="5"/>
        <v>0</v>
      </c>
    </row>
    <row r="564" spans="1:6" ht="15" customHeight="1">
      <c r="A564" s="31" t="s">
        <v>1218</v>
      </c>
      <c r="B564" s="32" t="s">
        <v>1219</v>
      </c>
      <c r="C564" s="33"/>
      <c r="D564" s="5"/>
      <c r="E564" s="20">
        <v>41.6</v>
      </c>
      <c r="F564" s="21">
        <f t="shared" si="5"/>
        <v>0</v>
      </c>
    </row>
    <row r="565" spans="1:6" ht="15" customHeight="1">
      <c r="A565" s="31" t="s">
        <v>1220</v>
      </c>
      <c r="B565" s="32" t="s">
        <v>1221</v>
      </c>
      <c r="C565" s="33"/>
      <c r="D565" s="5"/>
      <c r="E565" s="20">
        <v>13.9</v>
      </c>
      <c r="F565" s="21">
        <f t="shared" si="5"/>
        <v>0</v>
      </c>
    </row>
    <row r="566" spans="1:6" ht="15" customHeight="1">
      <c r="A566" s="31" t="s">
        <v>1222</v>
      </c>
      <c r="B566" s="32" t="s">
        <v>1223</v>
      </c>
      <c r="C566" s="33"/>
      <c r="D566" s="5"/>
      <c r="E566" s="20">
        <v>13.9</v>
      </c>
      <c r="F566" s="21">
        <f t="shared" si="5"/>
        <v>0</v>
      </c>
    </row>
    <row r="567" spans="1:6" ht="15" customHeight="1">
      <c r="A567" s="31" t="s">
        <v>1224</v>
      </c>
      <c r="B567" s="32" t="s">
        <v>1225</v>
      </c>
      <c r="C567" s="33"/>
      <c r="D567" s="5"/>
      <c r="E567" s="20">
        <v>13.9</v>
      </c>
      <c r="F567" s="21">
        <f t="shared" si="5"/>
        <v>0</v>
      </c>
    </row>
    <row r="568" spans="1:6" ht="15" customHeight="1">
      <c r="A568" s="31" t="s">
        <v>1226</v>
      </c>
      <c r="B568" s="32" t="s">
        <v>1227</v>
      </c>
      <c r="C568" s="33"/>
      <c r="D568" s="5"/>
      <c r="E568" s="20">
        <v>13.9</v>
      </c>
      <c r="F568" s="21">
        <f t="shared" si="5"/>
        <v>0</v>
      </c>
    </row>
    <row r="569" spans="1:6" ht="15" customHeight="1">
      <c r="A569" s="31" t="s">
        <v>1228</v>
      </c>
      <c r="B569" s="32" t="s">
        <v>1229</v>
      </c>
      <c r="C569" s="33"/>
      <c r="D569" s="5"/>
      <c r="E569" s="20">
        <v>16.2</v>
      </c>
      <c r="F569" s="21">
        <f t="shared" si="5"/>
        <v>0</v>
      </c>
    </row>
    <row r="570" spans="1:6" ht="15" customHeight="1">
      <c r="A570" s="31" t="s">
        <v>1230</v>
      </c>
      <c r="B570" s="32" t="s">
        <v>1231</v>
      </c>
      <c r="C570" s="33"/>
      <c r="D570" s="5"/>
      <c r="E570" s="20">
        <v>16.2</v>
      </c>
      <c r="F570" s="21">
        <f t="shared" si="5"/>
        <v>0</v>
      </c>
    </row>
    <row r="571" spans="1:6" ht="15" customHeight="1">
      <c r="A571" s="31" t="s">
        <v>1232</v>
      </c>
      <c r="B571" s="32" t="s">
        <v>1233</v>
      </c>
      <c r="C571" s="33"/>
      <c r="D571" s="5"/>
      <c r="E571" s="20">
        <v>16.2</v>
      </c>
      <c r="F571" s="21">
        <f t="shared" si="5"/>
        <v>0</v>
      </c>
    </row>
    <row r="572" spans="1:6" ht="15" customHeight="1">
      <c r="A572" s="31" t="s">
        <v>1234</v>
      </c>
      <c r="B572" s="32" t="s">
        <v>1235</v>
      </c>
      <c r="C572" s="33"/>
      <c r="D572" s="5"/>
      <c r="E572" s="20">
        <v>16.2</v>
      </c>
      <c r="F572" s="21">
        <f t="shared" si="5"/>
        <v>0</v>
      </c>
    </row>
    <row r="573" spans="1:6" ht="15" customHeight="1">
      <c r="A573" s="31" t="s">
        <v>1236</v>
      </c>
      <c r="B573" s="32" t="s">
        <v>1237</v>
      </c>
      <c r="C573" s="33"/>
      <c r="D573" s="5"/>
      <c r="E573" s="20">
        <v>16.2</v>
      </c>
      <c r="F573" s="21">
        <f t="shared" si="5"/>
        <v>0</v>
      </c>
    </row>
    <row r="574" spans="1:6" ht="15" customHeight="1">
      <c r="A574" s="31" t="s">
        <v>1238</v>
      </c>
      <c r="B574" s="32" t="s">
        <v>1239</v>
      </c>
      <c r="C574" s="33"/>
      <c r="D574" s="5"/>
      <c r="E574" s="20">
        <v>16.2</v>
      </c>
      <c r="F574" s="21">
        <f t="shared" si="5"/>
        <v>0</v>
      </c>
    </row>
    <row r="575" spans="1:6" ht="15" customHeight="1">
      <c r="A575" s="31" t="s">
        <v>1240</v>
      </c>
      <c r="B575" s="32" t="s">
        <v>1241</v>
      </c>
      <c r="C575" s="33"/>
      <c r="D575" s="5"/>
      <c r="E575" s="20">
        <v>16.2</v>
      </c>
      <c r="F575" s="21">
        <f t="shared" si="5"/>
        <v>0</v>
      </c>
    </row>
    <row r="576" spans="1:6" ht="15" customHeight="1">
      <c r="A576" s="31" t="s">
        <v>1242</v>
      </c>
      <c r="B576" s="32" t="s">
        <v>1243</v>
      </c>
      <c r="C576" s="33"/>
      <c r="D576" s="5"/>
      <c r="E576" s="20">
        <v>16.2</v>
      </c>
      <c r="F576" s="21">
        <f t="shared" si="5"/>
        <v>0</v>
      </c>
    </row>
    <row r="577" spans="1:6" ht="15" customHeight="1">
      <c r="A577" s="31" t="s">
        <v>1244</v>
      </c>
      <c r="B577" s="32" t="s">
        <v>1245</v>
      </c>
      <c r="C577" s="33"/>
      <c r="D577" s="5"/>
      <c r="E577" s="20">
        <v>16.2</v>
      </c>
      <c r="F577" s="21">
        <f t="shared" si="5"/>
        <v>0</v>
      </c>
    </row>
    <row r="578" spans="1:6" ht="15" customHeight="1">
      <c r="A578" s="31" t="s">
        <v>1246</v>
      </c>
      <c r="B578" s="32" t="s">
        <v>1247</v>
      </c>
      <c r="C578" s="33"/>
      <c r="D578" s="5"/>
      <c r="E578" s="20">
        <v>16.2</v>
      </c>
      <c r="F578" s="21">
        <f t="shared" si="5"/>
        <v>0</v>
      </c>
    </row>
    <row r="579" spans="1:6" ht="15" customHeight="1">
      <c r="A579" s="31" t="s">
        <v>1248</v>
      </c>
      <c r="B579" s="32" t="s">
        <v>1249</v>
      </c>
      <c r="C579" s="33"/>
      <c r="D579" s="5"/>
      <c r="E579" s="20">
        <v>16.2</v>
      </c>
      <c r="F579" s="21">
        <f t="shared" si="5"/>
        <v>0</v>
      </c>
    </row>
    <row r="580" spans="1:6" ht="15" customHeight="1">
      <c r="A580" s="31" t="s">
        <v>1250</v>
      </c>
      <c r="B580" s="32" t="s">
        <v>1251</v>
      </c>
      <c r="C580" s="33"/>
      <c r="D580" s="5"/>
      <c r="E580" s="20">
        <v>16.2</v>
      </c>
      <c r="F580" s="21">
        <f t="shared" si="5"/>
        <v>0</v>
      </c>
    </row>
    <row r="581" spans="1:6" ht="15" customHeight="1">
      <c r="A581" s="31" t="s">
        <v>1252</v>
      </c>
      <c r="B581" s="32" t="s">
        <v>1253</v>
      </c>
      <c r="C581" s="33"/>
      <c r="D581" s="5"/>
      <c r="E581" s="20">
        <v>16.2</v>
      </c>
      <c r="F581" s="21">
        <f t="shared" si="5"/>
        <v>0</v>
      </c>
    </row>
    <row r="582" spans="1:6" ht="15" customHeight="1">
      <c r="A582" s="31" t="s">
        <v>1254</v>
      </c>
      <c r="B582" s="32" t="s">
        <v>1255</v>
      </c>
      <c r="C582" s="33"/>
      <c r="D582" s="5"/>
      <c r="E582" s="20">
        <v>16.2</v>
      </c>
      <c r="F582" s="21">
        <f t="shared" si="5"/>
        <v>0</v>
      </c>
    </row>
    <row r="583" spans="1:6" ht="15" customHeight="1">
      <c r="A583" s="31" t="s">
        <v>1256</v>
      </c>
      <c r="B583" s="32" t="s">
        <v>1257</v>
      </c>
      <c r="C583" s="33"/>
      <c r="D583" s="5"/>
      <c r="E583" s="20">
        <v>16.2</v>
      </c>
      <c r="F583" s="21">
        <f t="shared" si="5"/>
        <v>0</v>
      </c>
    </row>
    <row r="584" spans="1:6" ht="15" customHeight="1">
      <c r="A584" s="31" t="s">
        <v>1258</v>
      </c>
      <c r="B584" s="32" t="s">
        <v>1259</v>
      </c>
      <c r="C584" s="33"/>
      <c r="D584" s="5"/>
      <c r="E584" s="20">
        <v>16.2</v>
      </c>
      <c r="F584" s="21">
        <f t="shared" si="5"/>
        <v>0</v>
      </c>
    </row>
    <row r="585" spans="1:6" ht="15" customHeight="1">
      <c r="A585" s="31" t="s">
        <v>1260</v>
      </c>
      <c r="B585" s="32" t="s">
        <v>1261</v>
      </c>
      <c r="C585" s="33"/>
      <c r="D585" s="5"/>
      <c r="E585" s="20">
        <v>16.2</v>
      </c>
      <c r="F585" s="21">
        <f t="shared" si="5"/>
        <v>0</v>
      </c>
    </row>
    <row r="586" spans="1:6" ht="15" customHeight="1">
      <c r="A586" s="31" t="s">
        <v>1262</v>
      </c>
      <c r="B586" s="32" t="s">
        <v>1263</v>
      </c>
      <c r="C586" s="33"/>
      <c r="D586" s="5"/>
      <c r="E586" s="20">
        <v>16.2</v>
      </c>
      <c r="F586" s="21">
        <f t="shared" si="5"/>
        <v>0</v>
      </c>
    </row>
    <row r="587" spans="1:6" ht="15" customHeight="1">
      <c r="A587" s="31" t="s">
        <v>1264</v>
      </c>
      <c r="B587" s="32" t="s">
        <v>1265</v>
      </c>
      <c r="C587" s="33"/>
      <c r="D587" s="5"/>
      <c r="E587" s="20">
        <v>16.2</v>
      </c>
      <c r="F587" s="21">
        <f t="shared" si="5"/>
        <v>0</v>
      </c>
    </row>
    <row r="588" spans="1:6" ht="15" customHeight="1">
      <c r="A588" s="31" t="s">
        <v>1266</v>
      </c>
      <c r="B588" s="32" t="s">
        <v>1267</v>
      </c>
      <c r="C588" s="33"/>
      <c r="D588" s="5"/>
      <c r="E588" s="20">
        <v>16.2</v>
      </c>
      <c r="F588" s="21">
        <f t="shared" si="5"/>
        <v>0</v>
      </c>
    </row>
    <row r="589" spans="1:6" ht="15" customHeight="1">
      <c r="A589" s="31" t="s">
        <v>1268</v>
      </c>
      <c r="B589" s="32" t="s">
        <v>1269</v>
      </c>
      <c r="C589" s="33"/>
      <c r="D589" s="5"/>
      <c r="E589" s="20">
        <v>16.2</v>
      </c>
      <c r="F589" s="21">
        <f t="shared" si="5"/>
        <v>0</v>
      </c>
    </row>
    <row r="590" spans="1:6" ht="15" customHeight="1">
      <c r="A590" s="31" t="s">
        <v>1270</v>
      </c>
      <c r="B590" s="32" t="s">
        <v>1271</v>
      </c>
      <c r="C590" s="33"/>
      <c r="D590" s="5"/>
      <c r="E590" s="20">
        <v>37.4</v>
      </c>
      <c r="F590" s="21">
        <f t="shared" si="5"/>
        <v>0</v>
      </c>
    </row>
    <row r="591" spans="1:6" ht="15" customHeight="1">
      <c r="A591" s="31" t="s">
        <v>1272</v>
      </c>
      <c r="B591" s="32" t="s">
        <v>1273</v>
      </c>
      <c r="C591" s="33"/>
      <c r="D591" s="5"/>
      <c r="E591" s="20">
        <v>8.5</v>
      </c>
      <c r="F591" s="21">
        <f t="shared" si="5"/>
        <v>0</v>
      </c>
    </row>
    <row r="592" spans="1:6" ht="15" customHeight="1">
      <c r="A592" s="31" t="s">
        <v>1274</v>
      </c>
      <c r="B592" s="32" t="s">
        <v>1275</v>
      </c>
      <c r="C592" s="33"/>
      <c r="D592" s="5"/>
      <c r="E592" s="20">
        <v>8.5</v>
      </c>
      <c r="F592" s="21">
        <f t="shared" si="5"/>
        <v>0</v>
      </c>
    </row>
    <row r="593" spans="1:6" ht="15" customHeight="1">
      <c r="A593" s="31" t="s">
        <v>1276</v>
      </c>
      <c r="B593" s="32" t="s">
        <v>1277</v>
      </c>
      <c r="C593" s="33"/>
      <c r="D593" s="5"/>
      <c r="E593" s="20">
        <v>9.5</v>
      </c>
      <c r="F593" s="21">
        <f t="shared" si="5"/>
        <v>0</v>
      </c>
    </row>
    <row r="594" spans="1:6" ht="15" customHeight="1">
      <c r="A594" s="31" t="s">
        <v>1278</v>
      </c>
      <c r="B594" s="32" t="s">
        <v>1279</v>
      </c>
      <c r="C594" s="33"/>
      <c r="D594" s="5"/>
      <c r="E594" s="20">
        <v>16.2</v>
      </c>
      <c r="F594" s="21">
        <f t="shared" si="5"/>
        <v>0</v>
      </c>
    </row>
    <row r="595" spans="1:6" ht="15" customHeight="1">
      <c r="A595" s="31" t="s">
        <v>1280</v>
      </c>
      <c r="B595" s="32" t="s">
        <v>1281</v>
      </c>
      <c r="C595" s="33"/>
      <c r="D595" s="5"/>
      <c r="E595" s="20">
        <v>17.8</v>
      </c>
      <c r="F595" s="21">
        <f t="shared" si="5"/>
        <v>0</v>
      </c>
    </row>
    <row r="596" spans="1:6" ht="15" customHeight="1">
      <c r="A596" s="31" t="s">
        <v>1282</v>
      </c>
      <c r="B596" s="32" t="s">
        <v>1283</v>
      </c>
      <c r="C596" s="33"/>
      <c r="D596" s="5"/>
      <c r="E596" s="20">
        <v>13.9</v>
      </c>
      <c r="F596" s="21">
        <f t="shared" si="5"/>
        <v>0</v>
      </c>
    </row>
    <row r="597" spans="1:6" ht="15" customHeight="1">
      <c r="A597" s="31" t="s">
        <v>1284</v>
      </c>
      <c r="B597" s="32" t="s">
        <v>1285</v>
      </c>
      <c r="C597" s="33"/>
      <c r="D597" s="5"/>
      <c r="E597" s="20">
        <v>13.9</v>
      </c>
      <c r="F597" s="21">
        <f t="shared" si="5"/>
        <v>0</v>
      </c>
    </row>
    <row r="598" spans="1:6" ht="15" customHeight="1">
      <c r="A598" s="31" t="s">
        <v>1286</v>
      </c>
      <c r="B598" s="32" t="s">
        <v>1287</v>
      </c>
      <c r="C598" s="33"/>
      <c r="D598" s="5"/>
      <c r="E598" s="20">
        <v>13.9</v>
      </c>
      <c r="F598" s="21">
        <f t="shared" si="5"/>
        <v>0</v>
      </c>
    </row>
    <row r="599" spans="1:6" ht="15" customHeight="1">
      <c r="A599" s="31" t="s">
        <v>1288</v>
      </c>
      <c r="B599" s="32" t="s">
        <v>1289</v>
      </c>
      <c r="C599" s="33"/>
      <c r="D599" s="5"/>
      <c r="E599" s="20">
        <v>13.9</v>
      </c>
      <c r="F599" s="21">
        <f t="shared" si="5"/>
        <v>0</v>
      </c>
    </row>
    <row r="600" spans="1:6" ht="15" customHeight="1">
      <c r="A600" s="31" t="s">
        <v>1290</v>
      </c>
      <c r="B600" s="32" t="s">
        <v>1291</v>
      </c>
      <c r="C600" s="33"/>
      <c r="D600" s="5"/>
      <c r="E600" s="20">
        <v>13.9</v>
      </c>
      <c r="F600" s="21">
        <f t="shared" si="5"/>
        <v>0</v>
      </c>
    </row>
    <row r="601" spans="1:6" ht="15" customHeight="1">
      <c r="A601" s="31" t="s">
        <v>1292</v>
      </c>
      <c r="B601" s="32" t="s">
        <v>1293</v>
      </c>
      <c r="C601" s="33"/>
      <c r="D601" s="5"/>
      <c r="E601" s="20">
        <v>13.9</v>
      </c>
      <c r="F601" s="21">
        <f t="shared" si="5"/>
        <v>0</v>
      </c>
    </row>
    <row r="602" spans="1:6" ht="15" customHeight="1">
      <c r="A602" s="31" t="s">
        <v>1294</v>
      </c>
      <c r="B602" s="32" t="s">
        <v>1295</v>
      </c>
      <c r="C602" s="33"/>
      <c r="D602" s="5"/>
      <c r="E602" s="20">
        <v>13.9</v>
      </c>
      <c r="F602" s="21">
        <f t="shared" si="5"/>
        <v>0</v>
      </c>
    </row>
    <row r="603" spans="1:6" ht="15" customHeight="1">
      <c r="A603" s="31" t="s">
        <v>1296</v>
      </c>
      <c r="B603" s="32" t="s">
        <v>1297</v>
      </c>
      <c r="C603" s="33"/>
      <c r="D603" s="5"/>
      <c r="E603" s="20">
        <v>13.9</v>
      </c>
      <c r="F603" s="21">
        <f t="shared" si="5"/>
        <v>0</v>
      </c>
    </row>
    <row r="604" spans="1:6" ht="15" customHeight="1">
      <c r="A604" s="31" t="s">
        <v>1298</v>
      </c>
      <c r="B604" s="32" t="s">
        <v>1299</v>
      </c>
      <c r="C604" s="33"/>
      <c r="D604" s="5"/>
      <c r="E604" s="20">
        <v>13.9</v>
      </c>
      <c r="F604" s="21">
        <f t="shared" si="5"/>
        <v>0</v>
      </c>
    </row>
    <row r="605" spans="1:6" ht="15" customHeight="1">
      <c r="A605" s="31" t="s">
        <v>1300</v>
      </c>
      <c r="B605" s="32" t="s">
        <v>1301</v>
      </c>
      <c r="C605" s="33"/>
      <c r="D605" s="5"/>
      <c r="E605" s="20">
        <v>13.9</v>
      </c>
      <c r="F605" s="21">
        <f t="shared" si="5"/>
        <v>0</v>
      </c>
    </row>
    <row r="606" spans="1:6" ht="15" customHeight="1">
      <c r="A606" s="31" t="s">
        <v>1302</v>
      </c>
      <c r="B606" s="32" t="s">
        <v>1303</v>
      </c>
      <c r="C606" s="33"/>
      <c r="D606" s="5"/>
      <c r="E606" s="20">
        <v>13.9</v>
      </c>
      <c r="F606" s="21">
        <f t="shared" si="5"/>
        <v>0</v>
      </c>
    </row>
    <row r="607" spans="1:6" ht="15" customHeight="1">
      <c r="A607" s="31" t="s">
        <v>1304</v>
      </c>
      <c r="B607" s="32" t="s">
        <v>1305</v>
      </c>
      <c r="C607" s="33"/>
      <c r="D607" s="5"/>
      <c r="E607" s="20">
        <v>13.9</v>
      </c>
      <c r="F607" s="21">
        <f t="shared" si="5"/>
        <v>0</v>
      </c>
    </row>
    <row r="608" spans="1:6" ht="15" customHeight="1">
      <c r="A608" s="31" t="s">
        <v>1306</v>
      </c>
      <c r="B608" s="32" t="s">
        <v>1307</v>
      </c>
      <c r="C608" s="33"/>
      <c r="D608" s="5"/>
      <c r="E608" s="20">
        <v>13.9</v>
      </c>
      <c r="F608" s="21">
        <f t="shared" si="5"/>
        <v>0</v>
      </c>
    </row>
    <row r="609" spans="1:6" ht="15" customHeight="1">
      <c r="A609" s="31" t="s">
        <v>1308</v>
      </c>
      <c r="B609" s="32" t="s">
        <v>1309</v>
      </c>
      <c r="C609" s="33"/>
      <c r="D609" s="5"/>
      <c r="E609" s="20">
        <v>13.9</v>
      </c>
      <c r="F609" s="21">
        <f t="shared" si="5"/>
        <v>0</v>
      </c>
    </row>
    <row r="610" spans="1:6" ht="15" customHeight="1">
      <c r="A610" s="31" t="s">
        <v>1310</v>
      </c>
      <c r="B610" s="32" t="s">
        <v>1311</v>
      </c>
      <c r="C610" s="33"/>
      <c r="D610" s="5"/>
      <c r="E610" s="20">
        <v>13.9</v>
      </c>
      <c r="F610" s="21">
        <f t="shared" si="5"/>
        <v>0</v>
      </c>
    </row>
    <row r="611" spans="1:6" ht="15" customHeight="1">
      <c r="A611" s="31" t="s">
        <v>1312</v>
      </c>
      <c r="B611" s="32" t="s">
        <v>1313</v>
      </c>
      <c r="C611" s="33"/>
      <c r="D611" s="5"/>
      <c r="E611" s="20">
        <v>13.9</v>
      </c>
      <c r="F611" s="21">
        <f t="shared" si="5"/>
        <v>0</v>
      </c>
    </row>
    <row r="612" spans="1:6" ht="15" customHeight="1">
      <c r="A612" s="31" t="s">
        <v>1314</v>
      </c>
      <c r="B612" s="32" t="s">
        <v>1315</v>
      </c>
      <c r="C612" s="33"/>
      <c r="D612" s="5"/>
      <c r="E612" s="20">
        <v>7.6</v>
      </c>
      <c r="F612" s="21">
        <f t="shared" si="5"/>
        <v>0</v>
      </c>
    </row>
    <row r="613" spans="1:6" ht="15" customHeight="1">
      <c r="A613" s="31" t="s">
        <v>1316</v>
      </c>
      <c r="B613" s="32" t="s">
        <v>1317</v>
      </c>
      <c r="C613" s="33"/>
      <c r="D613" s="5"/>
      <c r="E613" s="20">
        <v>13.6</v>
      </c>
      <c r="F613" s="21">
        <f t="shared" si="5"/>
        <v>0</v>
      </c>
    </row>
    <row r="614" spans="1:6" ht="15" customHeight="1">
      <c r="A614" s="31" t="s">
        <v>1320</v>
      </c>
      <c r="B614" s="32" t="s">
        <v>1321</v>
      </c>
      <c r="C614" s="33"/>
      <c r="D614" s="5"/>
      <c r="E614" s="20">
        <v>9.4</v>
      </c>
      <c r="F614" s="21">
        <f t="shared" si="5"/>
        <v>0</v>
      </c>
    </row>
    <row r="615" spans="1:6" ht="15" customHeight="1">
      <c r="A615" s="31" t="s">
        <v>1322</v>
      </c>
      <c r="B615" s="32" t="s">
        <v>1323</v>
      </c>
      <c r="C615" s="33"/>
      <c r="D615" s="5"/>
      <c r="E615" s="20">
        <v>11</v>
      </c>
      <c r="F615" s="21">
        <f t="shared" si="5"/>
        <v>0</v>
      </c>
    </row>
    <row r="616" spans="1:6" ht="15" customHeight="1">
      <c r="A616" s="31" t="s">
        <v>1324</v>
      </c>
      <c r="B616" s="32" t="s">
        <v>1325</v>
      </c>
      <c r="C616" s="33"/>
      <c r="D616" s="5"/>
      <c r="E616" s="20">
        <v>9.4</v>
      </c>
      <c r="F616" s="21">
        <f t="shared" si="5"/>
        <v>0</v>
      </c>
    </row>
    <row r="617" spans="1:6" ht="15" customHeight="1">
      <c r="A617" s="31" t="s">
        <v>1326</v>
      </c>
      <c r="B617" s="32" t="s">
        <v>1327</v>
      </c>
      <c r="C617" s="33"/>
      <c r="D617" s="5"/>
      <c r="E617" s="20">
        <v>9.4</v>
      </c>
      <c r="F617" s="21">
        <f t="shared" si="5"/>
        <v>0</v>
      </c>
    </row>
    <row r="618" spans="1:6" ht="15" customHeight="1">
      <c r="A618" s="31" t="s">
        <v>1328</v>
      </c>
      <c r="B618" s="32" t="s">
        <v>1329</v>
      </c>
      <c r="C618" s="33"/>
      <c r="D618" s="5"/>
      <c r="E618" s="20">
        <v>11</v>
      </c>
      <c r="F618" s="21">
        <f t="shared" si="5"/>
        <v>0</v>
      </c>
    </row>
    <row r="619" spans="1:6" ht="15" customHeight="1">
      <c r="A619" s="31" t="s">
        <v>1330</v>
      </c>
      <c r="B619" s="32" t="s">
        <v>1331</v>
      </c>
      <c r="C619" s="33"/>
      <c r="D619" s="5"/>
      <c r="E619" s="20">
        <v>7.4</v>
      </c>
      <c r="F619" s="21">
        <f t="shared" si="5"/>
        <v>0</v>
      </c>
    </row>
    <row r="620" spans="1:6" ht="15" customHeight="1">
      <c r="A620" s="31" t="s">
        <v>1332</v>
      </c>
      <c r="B620" s="32" t="s">
        <v>1333</v>
      </c>
      <c r="C620" s="33"/>
      <c r="D620" s="5"/>
      <c r="E620" s="20">
        <v>13.9</v>
      </c>
      <c r="F620" s="21">
        <f t="shared" si="5"/>
        <v>0</v>
      </c>
    </row>
    <row r="621" spans="1:6" ht="15" customHeight="1">
      <c r="A621" s="31" t="s">
        <v>1334</v>
      </c>
      <c r="B621" s="32" t="s">
        <v>1335</v>
      </c>
      <c r="C621" s="33"/>
      <c r="D621" s="5"/>
      <c r="E621" s="20">
        <v>13.9</v>
      </c>
      <c r="F621" s="21">
        <f t="shared" si="5"/>
        <v>0</v>
      </c>
    </row>
    <row r="622" spans="1:6" ht="15" customHeight="1">
      <c r="A622" s="31" t="s">
        <v>1336</v>
      </c>
      <c r="B622" s="32" t="s">
        <v>1337</v>
      </c>
      <c r="C622" s="33"/>
      <c r="D622" s="5"/>
      <c r="E622" s="20">
        <v>12.7</v>
      </c>
      <c r="F622" s="21">
        <f t="shared" si="5"/>
        <v>0</v>
      </c>
    </row>
    <row r="623" spans="1:6" ht="15" customHeight="1">
      <c r="A623" s="34"/>
      <c r="B623" s="37"/>
      <c r="C623" s="126"/>
      <c r="D623" s="6"/>
      <c r="E623" s="22" t="s">
        <v>1580</v>
      </c>
      <c r="F623" s="23">
        <f>SUM(F491:F622)</f>
        <v>0</v>
      </c>
    </row>
    <row r="624" spans="1:6" ht="15" customHeight="1">
      <c r="A624" s="36"/>
      <c r="B624" s="463" t="s">
        <v>1597</v>
      </c>
      <c r="C624" s="464"/>
      <c r="D624" s="7"/>
      <c r="E624" s="24"/>
      <c r="F624" s="25"/>
    </row>
    <row r="625" spans="1:6" ht="15" customHeight="1">
      <c r="A625" s="31" t="s">
        <v>1336</v>
      </c>
      <c r="B625" s="32" t="s">
        <v>1337</v>
      </c>
      <c r="C625" s="33"/>
      <c r="D625" s="5"/>
      <c r="E625" s="20">
        <v>12.7</v>
      </c>
      <c r="F625" s="21">
        <f t="shared" ref="F625:F680" si="6">D625*E625</f>
        <v>0</v>
      </c>
    </row>
    <row r="626" spans="1:6" ht="15" customHeight="1">
      <c r="A626" s="31" t="s">
        <v>1338</v>
      </c>
      <c r="B626" s="32" t="s">
        <v>1339</v>
      </c>
      <c r="C626" s="33"/>
      <c r="D626" s="5"/>
      <c r="E626" s="20">
        <v>39.1</v>
      </c>
      <c r="F626" s="21">
        <f t="shared" si="6"/>
        <v>0</v>
      </c>
    </row>
    <row r="627" spans="1:6" ht="15" customHeight="1">
      <c r="A627" s="31" t="s">
        <v>1340</v>
      </c>
      <c r="B627" s="32" t="s">
        <v>1341</v>
      </c>
      <c r="C627" s="33"/>
      <c r="D627" s="5"/>
      <c r="E627" s="20">
        <v>28</v>
      </c>
      <c r="F627" s="21">
        <f t="shared" si="6"/>
        <v>0</v>
      </c>
    </row>
    <row r="628" spans="1:6" ht="15" customHeight="1">
      <c r="A628" s="31" t="s">
        <v>1342</v>
      </c>
      <c r="B628" s="32" t="s">
        <v>1343</v>
      </c>
      <c r="C628" s="33"/>
      <c r="D628" s="5"/>
      <c r="E628" s="20">
        <v>39.1</v>
      </c>
      <c r="F628" s="21">
        <f t="shared" si="6"/>
        <v>0</v>
      </c>
    </row>
    <row r="629" spans="1:6" ht="15" customHeight="1">
      <c r="A629" s="31" t="s">
        <v>1344</v>
      </c>
      <c r="B629" s="32" t="s">
        <v>1345</v>
      </c>
      <c r="C629" s="33"/>
      <c r="D629" s="5"/>
      <c r="E629" s="20">
        <v>39.1</v>
      </c>
      <c r="F629" s="21">
        <f t="shared" si="6"/>
        <v>0</v>
      </c>
    </row>
    <row r="630" spans="1:6" ht="15" customHeight="1">
      <c r="A630" s="31" t="s">
        <v>1346</v>
      </c>
      <c r="B630" s="32" t="s">
        <v>1347</v>
      </c>
      <c r="C630" s="33"/>
      <c r="D630" s="5"/>
      <c r="E630" s="20">
        <v>39.1</v>
      </c>
      <c r="F630" s="21">
        <f t="shared" si="6"/>
        <v>0</v>
      </c>
    </row>
    <row r="631" spans="1:6" ht="15" customHeight="1">
      <c r="A631" s="31" t="s">
        <v>1348</v>
      </c>
      <c r="B631" s="32" t="s">
        <v>1349</v>
      </c>
      <c r="C631" s="33"/>
      <c r="D631" s="5"/>
      <c r="E631" s="20">
        <v>52.7</v>
      </c>
      <c r="F631" s="21">
        <f t="shared" si="6"/>
        <v>0</v>
      </c>
    </row>
    <row r="632" spans="1:6" ht="15" customHeight="1">
      <c r="A632" s="31" t="s">
        <v>1350</v>
      </c>
      <c r="B632" s="32" t="s">
        <v>1351</v>
      </c>
      <c r="C632" s="33"/>
      <c r="D632" s="5"/>
      <c r="E632" s="20">
        <v>39.1</v>
      </c>
      <c r="F632" s="21">
        <f t="shared" si="6"/>
        <v>0</v>
      </c>
    </row>
    <row r="633" spans="1:6" ht="15" customHeight="1">
      <c r="A633" s="31" t="s">
        <v>1352</v>
      </c>
      <c r="B633" s="32" t="s">
        <v>1353</v>
      </c>
      <c r="C633" s="33"/>
      <c r="D633" s="5"/>
      <c r="E633" s="20">
        <v>39.1</v>
      </c>
      <c r="F633" s="21">
        <f t="shared" si="6"/>
        <v>0</v>
      </c>
    </row>
    <row r="634" spans="1:6" ht="15" customHeight="1">
      <c r="A634" s="31" t="s">
        <v>1354</v>
      </c>
      <c r="B634" s="32" t="s">
        <v>1355</v>
      </c>
      <c r="C634" s="33"/>
      <c r="D634" s="5"/>
      <c r="E634" s="20">
        <v>39.1</v>
      </c>
      <c r="F634" s="21">
        <f t="shared" si="6"/>
        <v>0</v>
      </c>
    </row>
    <row r="635" spans="1:6" ht="15" customHeight="1">
      <c r="A635" s="31" t="s">
        <v>1356</v>
      </c>
      <c r="B635" s="32" t="s">
        <v>1357</v>
      </c>
      <c r="C635" s="33"/>
      <c r="D635" s="5"/>
      <c r="E635" s="20">
        <v>47.4</v>
      </c>
      <c r="F635" s="21">
        <f t="shared" si="6"/>
        <v>0</v>
      </c>
    </row>
    <row r="636" spans="1:6" ht="15" customHeight="1">
      <c r="A636" s="31" t="s">
        <v>1358</v>
      </c>
      <c r="B636" s="32" t="s">
        <v>1359</v>
      </c>
      <c r="C636" s="33"/>
      <c r="D636" s="5"/>
      <c r="E636" s="20">
        <v>39.1</v>
      </c>
      <c r="F636" s="21">
        <f t="shared" si="6"/>
        <v>0</v>
      </c>
    </row>
    <row r="637" spans="1:6" ht="15" customHeight="1">
      <c r="A637" s="31" t="s">
        <v>1360</v>
      </c>
      <c r="B637" s="32" t="s">
        <v>1361</v>
      </c>
      <c r="C637" s="33"/>
      <c r="D637" s="5"/>
      <c r="E637" s="20">
        <v>39.1</v>
      </c>
      <c r="F637" s="21">
        <f t="shared" si="6"/>
        <v>0</v>
      </c>
    </row>
    <row r="638" spans="1:6" ht="15" customHeight="1">
      <c r="A638" s="31" t="s">
        <v>1362</v>
      </c>
      <c r="B638" s="32" t="s">
        <v>1363</v>
      </c>
      <c r="C638" s="33"/>
      <c r="D638" s="5"/>
      <c r="E638" s="20">
        <v>39.1</v>
      </c>
      <c r="F638" s="21">
        <f t="shared" si="6"/>
        <v>0</v>
      </c>
    </row>
    <row r="639" spans="1:6" ht="15" customHeight="1">
      <c r="A639" s="31" t="s">
        <v>1364</v>
      </c>
      <c r="B639" s="32" t="s">
        <v>1365</v>
      </c>
      <c r="C639" s="33"/>
      <c r="D639" s="5"/>
      <c r="E639" s="20">
        <v>52.7</v>
      </c>
      <c r="F639" s="21">
        <f t="shared" si="6"/>
        <v>0</v>
      </c>
    </row>
    <row r="640" spans="1:6" ht="15" customHeight="1">
      <c r="A640" s="31" t="s">
        <v>1366</v>
      </c>
      <c r="B640" s="32" t="s">
        <v>1367</v>
      </c>
      <c r="C640" s="33"/>
      <c r="D640" s="5"/>
      <c r="E640" s="20">
        <v>41.6</v>
      </c>
      <c r="F640" s="21">
        <f t="shared" si="6"/>
        <v>0</v>
      </c>
    </row>
    <row r="641" spans="1:6" ht="15" customHeight="1">
      <c r="A641" s="31" t="s">
        <v>1368</v>
      </c>
      <c r="B641" s="32" t="s">
        <v>1369</v>
      </c>
      <c r="C641" s="33"/>
      <c r="D641" s="5"/>
      <c r="E641" s="20">
        <v>47.4</v>
      </c>
      <c r="F641" s="21">
        <f t="shared" si="6"/>
        <v>0</v>
      </c>
    </row>
    <row r="642" spans="1:6" ht="15" customHeight="1">
      <c r="A642" s="31" t="s">
        <v>1380</v>
      </c>
      <c r="B642" s="32" t="s">
        <v>1381</v>
      </c>
      <c r="C642" s="33"/>
      <c r="D642" s="5"/>
      <c r="E642" s="20">
        <v>19.600000000000001</v>
      </c>
      <c r="F642" s="21">
        <f t="shared" si="6"/>
        <v>0</v>
      </c>
    </row>
    <row r="643" spans="1:6" ht="15" customHeight="1">
      <c r="A643" s="31" t="s">
        <v>1382</v>
      </c>
      <c r="B643" s="32" t="s">
        <v>1383</v>
      </c>
      <c r="C643" s="33"/>
      <c r="D643" s="5"/>
      <c r="E643" s="20">
        <v>15.3</v>
      </c>
      <c r="F643" s="21">
        <f t="shared" si="6"/>
        <v>0</v>
      </c>
    </row>
    <row r="644" spans="1:6" ht="15" customHeight="1">
      <c r="A644" s="31" t="s">
        <v>1384</v>
      </c>
      <c r="B644" s="32" t="s">
        <v>1385</v>
      </c>
      <c r="C644" s="33"/>
      <c r="D644" s="5"/>
      <c r="E644" s="20">
        <v>13.6</v>
      </c>
      <c r="F644" s="21">
        <f t="shared" si="6"/>
        <v>0</v>
      </c>
    </row>
    <row r="645" spans="1:6" ht="15" customHeight="1">
      <c r="A645" s="31" t="s">
        <v>1386</v>
      </c>
      <c r="B645" s="32" t="s">
        <v>1387</v>
      </c>
      <c r="C645" s="33"/>
      <c r="D645" s="5"/>
      <c r="E645" s="20">
        <v>26.3</v>
      </c>
      <c r="F645" s="21">
        <f t="shared" si="6"/>
        <v>0</v>
      </c>
    </row>
    <row r="646" spans="1:6" ht="15" customHeight="1">
      <c r="A646" s="31" t="s">
        <v>1388</v>
      </c>
      <c r="B646" s="32" t="s">
        <v>1389</v>
      </c>
      <c r="C646" s="33"/>
      <c r="D646" s="5"/>
      <c r="E646" s="20">
        <v>22.1</v>
      </c>
      <c r="F646" s="21">
        <f t="shared" si="6"/>
        <v>0</v>
      </c>
    </row>
    <row r="647" spans="1:6" ht="15" customHeight="1">
      <c r="A647" s="31" t="s">
        <v>1390</v>
      </c>
      <c r="B647" s="32" t="s">
        <v>1391</v>
      </c>
      <c r="C647" s="33"/>
      <c r="D647" s="5"/>
      <c r="E647" s="20">
        <v>26.3</v>
      </c>
      <c r="F647" s="21">
        <f t="shared" si="6"/>
        <v>0</v>
      </c>
    </row>
    <row r="648" spans="1:6" ht="15" customHeight="1">
      <c r="A648" s="31" t="s">
        <v>1392</v>
      </c>
      <c r="B648" s="32" t="s">
        <v>1393</v>
      </c>
      <c r="C648" s="33"/>
      <c r="D648" s="5"/>
      <c r="E648" s="20">
        <v>20.399999999999999</v>
      </c>
      <c r="F648" s="21">
        <f t="shared" si="6"/>
        <v>0</v>
      </c>
    </row>
    <row r="649" spans="1:6" ht="15" customHeight="1">
      <c r="A649" s="31" t="s">
        <v>1394</v>
      </c>
      <c r="B649" s="32" t="s">
        <v>1395</v>
      </c>
      <c r="C649" s="33"/>
      <c r="D649" s="5"/>
      <c r="E649" s="20">
        <v>20.399999999999999</v>
      </c>
      <c r="F649" s="21">
        <f t="shared" si="6"/>
        <v>0</v>
      </c>
    </row>
    <row r="650" spans="1:6" ht="15" customHeight="1">
      <c r="A650" s="31" t="s">
        <v>1396</v>
      </c>
      <c r="B650" s="32" t="s">
        <v>1397</v>
      </c>
      <c r="C650" s="33"/>
      <c r="D650" s="5"/>
      <c r="E650" s="20">
        <v>22.1</v>
      </c>
      <c r="F650" s="21">
        <f t="shared" si="6"/>
        <v>0</v>
      </c>
    </row>
    <row r="651" spans="1:6" ht="15" customHeight="1">
      <c r="A651" s="31" t="s">
        <v>1398</v>
      </c>
      <c r="B651" s="32" t="s">
        <v>1399</v>
      </c>
      <c r="C651" s="33"/>
      <c r="D651" s="5"/>
      <c r="E651" s="20">
        <v>22.1</v>
      </c>
      <c r="F651" s="21">
        <f t="shared" si="6"/>
        <v>0</v>
      </c>
    </row>
    <row r="652" spans="1:6" ht="15" customHeight="1">
      <c r="A652" s="31" t="s">
        <v>1400</v>
      </c>
      <c r="B652" s="32" t="s">
        <v>1401</v>
      </c>
      <c r="C652" s="33"/>
      <c r="D652" s="5"/>
      <c r="E652" s="20">
        <v>19.600000000000001</v>
      </c>
      <c r="F652" s="21">
        <f t="shared" si="6"/>
        <v>0</v>
      </c>
    </row>
    <row r="653" spans="1:6" ht="15" customHeight="1">
      <c r="A653" s="31" t="s">
        <v>1402</v>
      </c>
      <c r="B653" s="32" t="s">
        <v>1403</v>
      </c>
      <c r="C653" s="33"/>
      <c r="D653" s="5"/>
      <c r="E653" s="20">
        <v>39.1</v>
      </c>
      <c r="F653" s="21">
        <f t="shared" si="6"/>
        <v>0</v>
      </c>
    </row>
    <row r="654" spans="1:6" ht="15" customHeight="1">
      <c r="A654" s="31" t="s">
        <v>1404</v>
      </c>
      <c r="B654" s="32" t="s">
        <v>1405</v>
      </c>
      <c r="C654" s="33"/>
      <c r="D654" s="5"/>
      <c r="E654" s="20">
        <v>65.400000000000006</v>
      </c>
      <c r="F654" s="21">
        <f t="shared" si="6"/>
        <v>0</v>
      </c>
    </row>
    <row r="655" spans="1:6" ht="15" customHeight="1">
      <c r="A655" s="31" t="s">
        <v>1406</v>
      </c>
      <c r="B655" s="32" t="s">
        <v>1407</v>
      </c>
      <c r="C655" s="33"/>
      <c r="D655" s="5"/>
      <c r="E655" s="20">
        <v>37.4</v>
      </c>
      <c r="F655" s="21">
        <f t="shared" si="6"/>
        <v>0</v>
      </c>
    </row>
    <row r="656" spans="1:6" ht="15" customHeight="1">
      <c r="A656" s="31" t="s">
        <v>1408</v>
      </c>
      <c r="B656" s="32" t="s">
        <v>1409</v>
      </c>
      <c r="C656" s="33"/>
      <c r="D656" s="5"/>
      <c r="E656" s="20">
        <v>147</v>
      </c>
      <c r="F656" s="21">
        <f t="shared" si="6"/>
        <v>0</v>
      </c>
    </row>
    <row r="657" spans="1:6" ht="15" customHeight="1">
      <c r="A657" s="31" t="s">
        <v>1410</v>
      </c>
      <c r="B657" s="32" t="s">
        <v>1411</v>
      </c>
      <c r="C657" s="33"/>
      <c r="D657" s="5"/>
      <c r="E657" s="20">
        <v>49.3</v>
      </c>
      <c r="F657" s="21">
        <f t="shared" si="6"/>
        <v>0</v>
      </c>
    </row>
    <row r="658" spans="1:6" ht="15" customHeight="1">
      <c r="A658" s="31" t="s">
        <v>1412</v>
      </c>
      <c r="B658" s="32" t="s">
        <v>1413</v>
      </c>
      <c r="C658" s="33"/>
      <c r="D658" s="5"/>
      <c r="E658" s="20">
        <v>76.5</v>
      </c>
      <c r="F658" s="21">
        <f t="shared" si="6"/>
        <v>0</v>
      </c>
    </row>
    <row r="659" spans="1:6" ht="15" customHeight="1">
      <c r="A659" s="31" t="s">
        <v>1414</v>
      </c>
      <c r="B659" s="32" t="s">
        <v>1415</v>
      </c>
      <c r="C659" s="33"/>
      <c r="D659" s="5"/>
      <c r="E659" s="20">
        <v>76.5</v>
      </c>
      <c r="F659" s="21">
        <f t="shared" si="6"/>
        <v>0</v>
      </c>
    </row>
    <row r="660" spans="1:6" ht="15" customHeight="1">
      <c r="A660" s="31" t="s">
        <v>1416</v>
      </c>
      <c r="B660" s="32" t="s">
        <v>1417</v>
      </c>
      <c r="C660" s="33"/>
      <c r="D660" s="5"/>
      <c r="E660" s="20">
        <v>56.9</v>
      </c>
      <c r="F660" s="21">
        <f t="shared" si="6"/>
        <v>0</v>
      </c>
    </row>
    <row r="661" spans="1:6" ht="15" customHeight="1">
      <c r="A661" s="31" t="s">
        <v>1418</v>
      </c>
      <c r="B661" s="32" t="s">
        <v>1419</v>
      </c>
      <c r="C661" s="33"/>
      <c r="D661" s="5"/>
      <c r="E661" s="20">
        <v>26.3</v>
      </c>
      <c r="F661" s="21">
        <f t="shared" si="6"/>
        <v>0</v>
      </c>
    </row>
    <row r="662" spans="1:6" ht="15" customHeight="1">
      <c r="A662" s="31" t="s">
        <v>1420</v>
      </c>
      <c r="B662" s="32" t="s">
        <v>1421</v>
      </c>
      <c r="C662" s="33"/>
      <c r="D662" s="5"/>
      <c r="E662" s="20">
        <v>76.5</v>
      </c>
      <c r="F662" s="21">
        <f t="shared" si="6"/>
        <v>0</v>
      </c>
    </row>
    <row r="663" spans="1:6" ht="15" customHeight="1">
      <c r="A663" s="31" t="s">
        <v>1422</v>
      </c>
      <c r="B663" s="32" t="s">
        <v>1423</v>
      </c>
      <c r="C663" s="33"/>
      <c r="D663" s="5"/>
      <c r="E663" s="20">
        <v>65.400000000000006</v>
      </c>
      <c r="F663" s="21">
        <f t="shared" si="6"/>
        <v>0</v>
      </c>
    </row>
    <row r="664" spans="1:6" ht="15" customHeight="1">
      <c r="A664" s="31" t="s">
        <v>1424</v>
      </c>
      <c r="B664" s="32" t="s">
        <v>1425</v>
      </c>
      <c r="C664" s="33"/>
      <c r="D664" s="5"/>
      <c r="E664" s="20">
        <v>28</v>
      </c>
      <c r="F664" s="21">
        <f t="shared" si="6"/>
        <v>0</v>
      </c>
    </row>
    <row r="665" spans="1:6" ht="15" customHeight="1">
      <c r="A665" s="31" t="s">
        <v>1426</v>
      </c>
      <c r="B665" s="32" t="s">
        <v>1427</v>
      </c>
      <c r="C665" s="33"/>
      <c r="D665" s="5"/>
      <c r="E665" s="20">
        <v>26.3</v>
      </c>
      <c r="F665" s="21">
        <f t="shared" si="6"/>
        <v>0</v>
      </c>
    </row>
    <row r="666" spans="1:6" ht="15" customHeight="1">
      <c r="A666" s="31" t="s">
        <v>1428</v>
      </c>
      <c r="B666" s="32" t="s">
        <v>1429</v>
      </c>
      <c r="C666" s="33"/>
      <c r="D666" s="5"/>
      <c r="E666" s="20">
        <v>23.8</v>
      </c>
      <c r="F666" s="21">
        <f t="shared" si="6"/>
        <v>0</v>
      </c>
    </row>
    <row r="667" spans="1:6" ht="15" customHeight="1">
      <c r="A667" s="31" t="s">
        <v>1430</v>
      </c>
      <c r="B667" s="32" t="s">
        <v>1431</v>
      </c>
      <c r="C667" s="33"/>
      <c r="D667" s="5"/>
      <c r="E667" s="20">
        <v>33.1</v>
      </c>
      <c r="F667" s="21">
        <f t="shared" si="6"/>
        <v>0</v>
      </c>
    </row>
    <row r="668" spans="1:6" ht="15" customHeight="1">
      <c r="A668" s="31" t="s">
        <v>1432</v>
      </c>
      <c r="B668" s="32" t="s">
        <v>1433</v>
      </c>
      <c r="C668" s="33"/>
      <c r="D668" s="5"/>
      <c r="E668" s="20">
        <v>23.8</v>
      </c>
      <c r="F668" s="21">
        <f t="shared" si="6"/>
        <v>0</v>
      </c>
    </row>
    <row r="669" spans="1:6" ht="15" customHeight="1">
      <c r="A669" s="31" t="s">
        <v>1434</v>
      </c>
      <c r="B669" s="32" t="s">
        <v>1435</v>
      </c>
      <c r="C669" s="33"/>
      <c r="D669" s="5"/>
      <c r="E669" s="20">
        <v>19.600000000000001</v>
      </c>
      <c r="F669" s="21">
        <f t="shared" si="6"/>
        <v>0</v>
      </c>
    </row>
    <row r="670" spans="1:6" ht="15" customHeight="1">
      <c r="A670" s="31" t="s">
        <v>1436</v>
      </c>
      <c r="B670" s="32" t="s">
        <v>1437</v>
      </c>
      <c r="C670" s="33"/>
      <c r="D670" s="5"/>
      <c r="E670" s="20">
        <v>30.6</v>
      </c>
      <c r="F670" s="21">
        <f t="shared" si="6"/>
        <v>0</v>
      </c>
    </row>
    <row r="671" spans="1:6" ht="15" customHeight="1">
      <c r="A671" s="31" t="s">
        <v>1438</v>
      </c>
      <c r="B671" s="32" t="s">
        <v>1439</v>
      </c>
      <c r="C671" s="33"/>
      <c r="D671" s="5"/>
      <c r="E671" s="20">
        <v>19.600000000000001</v>
      </c>
      <c r="F671" s="21">
        <f t="shared" si="6"/>
        <v>0</v>
      </c>
    </row>
    <row r="672" spans="1:6" ht="15" customHeight="1">
      <c r="A672" s="31" t="s">
        <v>1440</v>
      </c>
      <c r="B672" s="32" t="s">
        <v>1441</v>
      </c>
      <c r="C672" s="33"/>
      <c r="D672" s="5"/>
      <c r="E672" s="20">
        <v>25.5</v>
      </c>
      <c r="F672" s="21">
        <f t="shared" si="6"/>
        <v>0</v>
      </c>
    </row>
    <row r="673" spans="1:6" ht="15" customHeight="1">
      <c r="A673" s="31" t="s">
        <v>1442</v>
      </c>
      <c r="B673" s="32" t="s">
        <v>1441</v>
      </c>
      <c r="C673" s="33"/>
      <c r="D673" s="5"/>
      <c r="E673" s="20">
        <v>25.5</v>
      </c>
      <c r="F673" s="21">
        <f t="shared" si="6"/>
        <v>0</v>
      </c>
    </row>
    <row r="674" spans="1:6" ht="15" customHeight="1">
      <c r="A674" s="31" t="s">
        <v>1443</v>
      </c>
      <c r="B674" s="32" t="s">
        <v>1444</v>
      </c>
      <c r="C674" s="33"/>
      <c r="D674" s="5"/>
      <c r="E674" s="20">
        <v>25.5</v>
      </c>
      <c r="F674" s="21">
        <f t="shared" si="6"/>
        <v>0</v>
      </c>
    </row>
    <row r="675" spans="1:6" ht="15" customHeight="1">
      <c r="A675" s="31" t="s">
        <v>1445</v>
      </c>
      <c r="B675" s="32" t="s">
        <v>1444</v>
      </c>
      <c r="C675" s="33"/>
      <c r="D675" s="5"/>
      <c r="E675" s="20">
        <v>25.5</v>
      </c>
      <c r="F675" s="21">
        <f t="shared" si="6"/>
        <v>0</v>
      </c>
    </row>
    <row r="676" spans="1:6" ht="15" customHeight="1">
      <c r="A676" s="31" t="s">
        <v>1446</v>
      </c>
      <c r="B676" s="32" t="s">
        <v>1444</v>
      </c>
      <c r="C676" s="33"/>
      <c r="D676" s="5"/>
      <c r="E676" s="20">
        <v>34</v>
      </c>
      <c r="F676" s="21">
        <f t="shared" si="6"/>
        <v>0</v>
      </c>
    </row>
    <row r="677" spans="1:6" ht="15" customHeight="1">
      <c r="A677" s="31" t="s">
        <v>1447</v>
      </c>
      <c r="B677" s="32" t="s">
        <v>1444</v>
      </c>
      <c r="C677" s="33"/>
      <c r="D677" s="5"/>
      <c r="E677" s="20">
        <v>42.5</v>
      </c>
      <c r="F677" s="21">
        <f t="shared" si="6"/>
        <v>0</v>
      </c>
    </row>
    <row r="678" spans="1:6" ht="15" customHeight="1">
      <c r="A678" s="31" t="s">
        <v>1448</v>
      </c>
      <c r="B678" s="32" t="s">
        <v>1449</v>
      </c>
      <c r="C678" s="33"/>
      <c r="D678" s="5"/>
      <c r="E678" s="20">
        <v>34</v>
      </c>
      <c r="F678" s="21">
        <f t="shared" si="6"/>
        <v>0</v>
      </c>
    </row>
    <row r="679" spans="1:6" ht="15" customHeight="1">
      <c r="A679" s="31" t="s">
        <v>1450</v>
      </c>
      <c r="B679" s="32" t="s">
        <v>1449</v>
      </c>
      <c r="C679" s="33"/>
      <c r="D679" s="5"/>
      <c r="E679" s="20">
        <v>42.5</v>
      </c>
      <c r="F679" s="21">
        <f t="shared" si="6"/>
        <v>0</v>
      </c>
    </row>
    <row r="680" spans="1:6" ht="15" customHeight="1">
      <c r="A680" s="31" t="s">
        <v>1453</v>
      </c>
      <c r="B680" s="32" t="s">
        <v>1454</v>
      </c>
      <c r="C680" s="33"/>
      <c r="D680" s="5"/>
      <c r="E680" s="20">
        <v>62.9</v>
      </c>
      <c r="F680" s="21">
        <f t="shared" si="6"/>
        <v>0</v>
      </c>
    </row>
    <row r="681" spans="1:6" ht="15" customHeight="1">
      <c r="A681" s="34"/>
      <c r="B681" s="37"/>
      <c r="C681" s="126"/>
      <c r="D681" s="6"/>
      <c r="E681" s="22" t="s">
        <v>1580</v>
      </c>
      <c r="F681" s="23">
        <f>SUM(F625:F680)</f>
        <v>0</v>
      </c>
    </row>
    <row r="682" spans="1:6" ht="15" customHeight="1">
      <c r="A682" s="36"/>
      <c r="B682" s="463" t="s">
        <v>1598</v>
      </c>
      <c r="C682" s="464"/>
      <c r="D682" s="7"/>
      <c r="E682" s="24"/>
      <c r="F682" s="25"/>
    </row>
    <row r="683" spans="1:6" ht="15" customHeight="1">
      <c r="A683" s="31" t="s">
        <v>1133</v>
      </c>
      <c r="B683" s="32" t="s">
        <v>1134</v>
      </c>
      <c r="C683" s="33"/>
      <c r="D683" s="5"/>
      <c r="E683" s="20">
        <v>286</v>
      </c>
      <c r="F683" s="21">
        <f t="shared" ref="F683:F722" si="7">D683*E683</f>
        <v>0</v>
      </c>
    </row>
    <row r="684" spans="1:6" ht="15" customHeight="1">
      <c r="A684" s="38" t="s">
        <v>1529</v>
      </c>
      <c r="B684" s="39" t="s">
        <v>1530</v>
      </c>
      <c r="C684" s="40"/>
      <c r="D684" s="8"/>
      <c r="E684" s="27">
        <v>27.2</v>
      </c>
      <c r="F684" s="28">
        <f t="shared" si="7"/>
        <v>0</v>
      </c>
    </row>
    <row r="685" spans="1:6" ht="15" customHeight="1">
      <c r="A685" s="31" t="s">
        <v>1459</v>
      </c>
      <c r="B685" s="32" t="s">
        <v>1460</v>
      </c>
      <c r="C685" s="33"/>
      <c r="D685" s="5"/>
      <c r="E685" s="20">
        <v>32.4</v>
      </c>
      <c r="F685" s="21">
        <f t="shared" si="7"/>
        <v>0</v>
      </c>
    </row>
    <row r="686" spans="1:6" ht="15" customHeight="1">
      <c r="A686" s="31" t="s">
        <v>1461</v>
      </c>
      <c r="B686" s="32" t="s">
        <v>1462</v>
      </c>
      <c r="C686" s="33"/>
      <c r="D686" s="5"/>
      <c r="E686" s="20">
        <v>2.7</v>
      </c>
      <c r="F686" s="21">
        <f t="shared" si="7"/>
        <v>0</v>
      </c>
    </row>
    <row r="687" spans="1:6" ht="15" customHeight="1">
      <c r="A687" s="31" t="s">
        <v>1463</v>
      </c>
      <c r="B687" s="32" t="s">
        <v>1464</v>
      </c>
      <c r="C687" s="33"/>
      <c r="D687" s="5"/>
      <c r="E687" s="20">
        <v>2.7</v>
      </c>
      <c r="F687" s="21">
        <f t="shared" si="7"/>
        <v>0</v>
      </c>
    </row>
    <row r="688" spans="1:6" ht="15" customHeight="1">
      <c r="A688" s="31" t="s">
        <v>1465</v>
      </c>
      <c r="B688" s="32" t="s">
        <v>1466</v>
      </c>
      <c r="C688" s="33"/>
      <c r="D688" s="5"/>
      <c r="E688" s="20">
        <v>2.7</v>
      </c>
      <c r="F688" s="21">
        <f t="shared" si="7"/>
        <v>0</v>
      </c>
    </row>
    <row r="689" spans="1:6" ht="15" customHeight="1">
      <c r="A689" s="31" t="s">
        <v>1467</v>
      </c>
      <c r="B689" s="32" t="s">
        <v>1468</v>
      </c>
      <c r="C689" s="33"/>
      <c r="D689" s="5"/>
      <c r="E689" s="20">
        <v>2.7</v>
      </c>
      <c r="F689" s="21">
        <f t="shared" si="7"/>
        <v>0</v>
      </c>
    </row>
    <row r="690" spans="1:6" ht="15" customHeight="1">
      <c r="A690" s="31" t="s">
        <v>1469</v>
      </c>
      <c r="B690" s="32" t="s">
        <v>1470</v>
      </c>
      <c r="C690" s="33"/>
      <c r="D690" s="5"/>
      <c r="E690" s="20">
        <v>2.7</v>
      </c>
      <c r="F690" s="21">
        <f t="shared" si="7"/>
        <v>0</v>
      </c>
    </row>
    <row r="691" spans="1:6" ht="15" customHeight="1">
      <c r="A691" s="31" t="s">
        <v>1471</v>
      </c>
      <c r="B691" s="32" t="s">
        <v>1472</v>
      </c>
      <c r="C691" s="33"/>
      <c r="D691" s="5"/>
      <c r="E691" s="20">
        <v>2.7</v>
      </c>
      <c r="F691" s="21">
        <f t="shared" si="7"/>
        <v>0</v>
      </c>
    </row>
    <row r="692" spans="1:6" ht="15" customHeight="1">
      <c r="A692" s="31" t="s">
        <v>1473</v>
      </c>
      <c r="B692" s="32" t="s">
        <v>1474</v>
      </c>
      <c r="C692" s="33"/>
      <c r="D692" s="5"/>
      <c r="E692" s="20">
        <v>2.7</v>
      </c>
      <c r="F692" s="21">
        <f t="shared" si="7"/>
        <v>0</v>
      </c>
    </row>
    <row r="693" spans="1:6" ht="15" customHeight="1">
      <c r="A693" s="31" t="s">
        <v>1475</v>
      </c>
      <c r="B693" s="32" t="s">
        <v>1476</v>
      </c>
      <c r="C693" s="33"/>
      <c r="D693" s="5"/>
      <c r="E693" s="20">
        <v>2.7</v>
      </c>
      <c r="F693" s="21">
        <f t="shared" si="7"/>
        <v>0</v>
      </c>
    </row>
    <row r="694" spans="1:6" ht="15" customHeight="1">
      <c r="A694" s="31" t="s">
        <v>1477</v>
      </c>
      <c r="B694" s="32" t="s">
        <v>1478</v>
      </c>
      <c r="C694" s="33"/>
      <c r="D694" s="5"/>
      <c r="E694" s="20">
        <v>2.7</v>
      </c>
      <c r="F694" s="21">
        <f t="shared" si="7"/>
        <v>0</v>
      </c>
    </row>
    <row r="695" spans="1:6" ht="15" customHeight="1">
      <c r="A695" s="31" t="s">
        <v>1479</v>
      </c>
      <c r="B695" s="32" t="s">
        <v>1480</v>
      </c>
      <c r="C695" s="33"/>
      <c r="D695" s="5"/>
      <c r="E695" s="20">
        <v>2.7</v>
      </c>
      <c r="F695" s="21">
        <f t="shared" si="7"/>
        <v>0</v>
      </c>
    </row>
    <row r="696" spans="1:6" ht="15" customHeight="1">
      <c r="A696" s="31" t="s">
        <v>1481</v>
      </c>
      <c r="B696" s="32" t="s">
        <v>1482</v>
      </c>
      <c r="C696" s="33"/>
      <c r="D696" s="5"/>
      <c r="E696" s="20">
        <v>2.7</v>
      </c>
      <c r="F696" s="21">
        <f t="shared" si="7"/>
        <v>0</v>
      </c>
    </row>
    <row r="697" spans="1:6" ht="15" customHeight="1">
      <c r="A697" s="31" t="s">
        <v>1483</v>
      </c>
      <c r="B697" s="32" t="s">
        <v>1484</v>
      </c>
      <c r="C697" s="33"/>
      <c r="D697" s="5"/>
      <c r="E697" s="20">
        <v>2.7</v>
      </c>
      <c r="F697" s="21">
        <f t="shared" si="7"/>
        <v>0</v>
      </c>
    </row>
    <row r="698" spans="1:6" ht="15" customHeight="1">
      <c r="A698" s="31" t="s">
        <v>1485</v>
      </c>
      <c r="B698" s="32" t="s">
        <v>1486</v>
      </c>
      <c r="C698" s="33"/>
      <c r="D698" s="5"/>
      <c r="E698" s="20">
        <v>2.7</v>
      </c>
      <c r="F698" s="21">
        <f t="shared" si="7"/>
        <v>0</v>
      </c>
    </row>
    <row r="699" spans="1:6" ht="15" customHeight="1">
      <c r="A699" s="31" t="s">
        <v>1487</v>
      </c>
      <c r="B699" s="32" t="s">
        <v>1488</v>
      </c>
      <c r="C699" s="33"/>
      <c r="D699" s="5"/>
      <c r="E699" s="20">
        <v>2.7</v>
      </c>
      <c r="F699" s="21">
        <f t="shared" si="7"/>
        <v>0</v>
      </c>
    </row>
    <row r="700" spans="1:6" ht="15" customHeight="1">
      <c r="A700" s="31" t="s">
        <v>1489</v>
      </c>
      <c r="B700" s="32" t="s">
        <v>1490</v>
      </c>
      <c r="C700" s="33"/>
      <c r="D700" s="5"/>
      <c r="E700" s="20">
        <v>2.7</v>
      </c>
      <c r="F700" s="21">
        <f t="shared" si="7"/>
        <v>0</v>
      </c>
    </row>
    <row r="701" spans="1:6" ht="15" customHeight="1">
      <c r="A701" s="31" t="s">
        <v>1491</v>
      </c>
      <c r="B701" s="32" t="s">
        <v>1492</v>
      </c>
      <c r="C701" s="33"/>
      <c r="D701" s="5"/>
      <c r="E701" s="20">
        <v>2.7</v>
      </c>
      <c r="F701" s="21">
        <f t="shared" si="7"/>
        <v>0</v>
      </c>
    </row>
    <row r="702" spans="1:6" ht="15" customHeight="1">
      <c r="A702" s="31" t="s">
        <v>1493</v>
      </c>
      <c r="B702" s="32" t="s">
        <v>1494</v>
      </c>
      <c r="C702" s="33"/>
      <c r="D702" s="5"/>
      <c r="E702" s="20">
        <v>2.7</v>
      </c>
      <c r="F702" s="21">
        <f t="shared" si="7"/>
        <v>0</v>
      </c>
    </row>
    <row r="703" spans="1:6" ht="15" customHeight="1">
      <c r="A703" s="31" t="s">
        <v>1495</v>
      </c>
      <c r="B703" s="32" t="s">
        <v>1496</v>
      </c>
      <c r="C703" s="33"/>
      <c r="D703" s="5"/>
      <c r="E703" s="20">
        <v>2.7</v>
      </c>
      <c r="F703" s="21">
        <f t="shared" si="7"/>
        <v>0</v>
      </c>
    </row>
    <row r="704" spans="1:6" ht="15" customHeight="1">
      <c r="A704" s="31" t="s">
        <v>1499</v>
      </c>
      <c r="B704" s="32" t="s">
        <v>1500</v>
      </c>
      <c r="C704" s="33"/>
      <c r="D704" s="5"/>
      <c r="E704" s="20">
        <v>84</v>
      </c>
      <c r="F704" s="21">
        <f t="shared" si="7"/>
        <v>0</v>
      </c>
    </row>
    <row r="705" spans="1:6" ht="15" customHeight="1">
      <c r="A705" s="31" t="s">
        <v>1501</v>
      </c>
      <c r="B705" s="32" t="s">
        <v>1502</v>
      </c>
      <c r="C705" s="33"/>
      <c r="D705" s="5"/>
      <c r="E705" s="20">
        <v>6.7</v>
      </c>
      <c r="F705" s="21">
        <f t="shared" si="7"/>
        <v>0</v>
      </c>
    </row>
    <row r="706" spans="1:6" ht="15" customHeight="1">
      <c r="A706" s="31" t="s">
        <v>1505</v>
      </c>
      <c r="B706" s="32" t="s">
        <v>1506</v>
      </c>
      <c r="C706" s="33"/>
      <c r="D706" s="5"/>
      <c r="E706" s="20">
        <v>2.5</v>
      </c>
      <c r="F706" s="21">
        <f t="shared" si="7"/>
        <v>0</v>
      </c>
    </row>
    <row r="707" spans="1:6" ht="15" customHeight="1">
      <c r="A707" s="38" t="s">
        <v>1531</v>
      </c>
      <c r="B707" s="39" t="s">
        <v>1532</v>
      </c>
      <c r="C707" s="40"/>
      <c r="D707" s="8"/>
      <c r="E707" s="27">
        <v>5.0999999999999996</v>
      </c>
      <c r="F707" s="28">
        <f t="shared" si="7"/>
        <v>0</v>
      </c>
    </row>
    <row r="708" spans="1:6" ht="15" customHeight="1">
      <c r="A708" s="38" t="s">
        <v>1533</v>
      </c>
      <c r="B708" s="39" t="s">
        <v>1534</v>
      </c>
      <c r="C708" s="40"/>
      <c r="D708" s="8"/>
      <c r="E708" s="27">
        <v>6.6</v>
      </c>
      <c r="F708" s="28">
        <f t="shared" si="7"/>
        <v>0</v>
      </c>
    </row>
    <row r="709" spans="1:6" ht="15" customHeight="1">
      <c r="A709" s="38" t="s">
        <v>1535</v>
      </c>
      <c r="B709" s="39" t="s">
        <v>1536</v>
      </c>
      <c r="C709" s="40"/>
      <c r="D709" s="8"/>
      <c r="E709" s="27">
        <v>5.5</v>
      </c>
      <c r="F709" s="28">
        <f t="shared" si="7"/>
        <v>0</v>
      </c>
    </row>
    <row r="710" spans="1:6" ht="15" customHeight="1">
      <c r="A710" s="38" t="s">
        <v>1537</v>
      </c>
      <c r="B710" s="39" t="s">
        <v>1538</v>
      </c>
      <c r="C710" s="40"/>
      <c r="D710" s="8"/>
      <c r="E710" s="27">
        <v>1.6</v>
      </c>
      <c r="F710" s="28">
        <f t="shared" si="7"/>
        <v>0</v>
      </c>
    </row>
    <row r="711" spans="1:6" ht="15" customHeight="1">
      <c r="A711" s="38" t="s">
        <v>1539</v>
      </c>
      <c r="B711" s="39" t="s">
        <v>1540</v>
      </c>
      <c r="C711" s="40"/>
      <c r="D711" s="8"/>
      <c r="E711" s="27">
        <v>15.6</v>
      </c>
      <c r="F711" s="28">
        <f t="shared" si="7"/>
        <v>0</v>
      </c>
    </row>
    <row r="712" spans="1:6" ht="15" customHeight="1">
      <c r="A712" s="38" t="s">
        <v>1541</v>
      </c>
      <c r="B712" s="39" t="s">
        <v>1542</v>
      </c>
      <c r="C712" s="40"/>
      <c r="D712" s="8"/>
      <c r="E712" s="27">
        <v>66</v>
      </c>
      <c r="F712" s="28">
        <f t="shared" si="7"/>
        <v>0</v>
      </c>
    </row>
    <row r="713" spans="1:6" ht="15" customHeight="1">
      <c r="A713" s="38" t="s">
        <v>1543</v>
      </c>
      <c r="B713" s="39" t="s">
        <v>1544</v>
      </c>
      <c r="C713" s="40"/>
      <c r="D713" s="8"/>
      <c r="E713" s="27">
        <v>4.8</v>
      </c>
      <c r="F713" s="28">
        <f t="shared" si="7"/>
        <v>0</v>
      </c>
    </row>
    <row r="714" spans="1:6" ht="15" customHeight="1">
      <c r="A714" s="38" t="s">
        <v>1545</v>
      </c>
      <c r="B714" s="39" t="s">
        <v>1546</v>
      </c>
      <c r="C714" s="40"/>
      <c r="D714" s="8"/>
      <c r="E714" s="27">
        <v>1.4</v>
      </c>
      <c r="F714" s="28">
        <f t="shared" si="7"/>
        <v>0</v>
      </c>
    </row>
    <row r="715" spans="1:6" ht="15" customHeight="1">
      <c r="A715" s="38" t="s">
        <v>1551</v>
      </c>
      <c r="B715" s="39" t="s">
        <v>1552</v>
      </c>
      <c r="C715" s="40"/>
      <c r="D715" s="8"/>
      <c r="E715" s="27">
        <v>1.6</v>
      </c>
      <c r="F715" s="28">
        <f t="shared" si="7"/>
        <v>0</v>
      </c>
    </row>
    <row r="716" spans="1:6" ht="15" customHeight="1">
      <c r="A716" s="38" t="s">
        <v>1553</v>
      </c>
      <c r="B716" s="39" t="s">
        <v>1554</v>
      </c>
      <c r="C716" s="40"/>
      <c r="D716" s="8"/>
      <c r="E716" s="27">
        <v>12.1</v>
      </c>
      <c r="F716" s="28">
        <f t="shared" si="7"/>
        <v>0</v>
      </c>
    </row>
    <row r="717" spans="1:6" ht="15" customHeight="1">
      <c r="A717" s="38" t="s">
        <v>1555</v>
      </c>
      <c r="B717" s="39" t="s">
        <v>1556</v>
      </c>
      <c r="C717" s="40"/>
      <c r="D717" s="8"/>
      <c r="E717" s="27">
        <v>4.7</v>
      </c>
      <c r="F717" s="28">
        <f t="shared" si="7"/>
        <v>0</v>
      </c>
    </row>
    <row r="718" spans="1:6" ht="15" customHeight="1">
      <c r="A718" s="38" t="s">
        <v>1557</v>
      </c>
      <c r="B718" s="39" t="s">
        <v>1558</v>
      </c>
      <c r="C718" s="40"/>
      <c r="D718" s="8"/>
      <c r="E718" s="27">
        <v>0.8</v>
      </c>
      <c r="F718" s="28">
        <f t="shared" si="7"/>
        <v>0</v>
      </c>
    </row>
    <row r="719" spans="1:6" ht="15" customHeight="1">
      <c r="A719" s="38" t="s">
        <v>2192</v>
      </c>
      <c r="B719" s="39" t="s">
        <v>2193</v>
      </c>
      <c r="C719" s="184"/>
      <c r="D719" s="8"/>
      <c r="E719" s="27">
        <v>0.5</v>
      </c>
      <c r="F719" s="28">
        <f t="shared" si="7"/>
        <v>0</v>
      </c>
    </row>
    <row r="720" spans="1:6" ht="15" customHeight="1">
      <c r="A720" s="38" t="s">
        <v>1561</v>
      </c>
      <c r="B720" s="39" t="s">
        <v>1562</v>
      </c>
      <c r="C720" s="40"/>
      <c r="D720" s="8"/>
      <c r="E720" s="27">
        <v>0.3</v>
      </c>
      <c r="F720" s="28">
        <f t="shared" si="7"/>
        <v>0</v>
      </c>
    </row>
    <row r="721" spans="1:6" ht="15" customHeight="1">
      <c r="A721" s="38" t="s">
        <v>1563</v>
      </c>
      <c r="B721" s="39" t="s">
        <v>1564</v>
      </c>
      <c r="C721" s="40"/>
      <c r="D721" s="8"/>
      <c r="E721" s="27">
        <v>145.4</v>
      </c>
      <c r="F721" s="28">
        <f t="shared" si="7"/>
        <v>0</v>
      </c>
    </row>
    <row r="722" spans="1:6" ht="15" customHeight="1">
      <c r="A722" s="38" t="s">
        <v>1565</v>
      </c>
      <c r="B722" s="39" t="s">
        <v>1566</v>
      </c>
      <c r="C722" s="40"/>
      <c r="D722" s="8"/>
      <c r="E722" s="27">
        <v>324.8</v>
      </c>
      <c r="F722" s="28">
        <f t="shared" si="7"/>
        <v>0</v>
      </c>
    </row>
    <row r="723" spans="1:6" ht="15" customHeight="1">
      <c r="A723" s="34"/>
      <c r="B723" s="37"/>
      <c r="C723" s="126"/>
      <c r="D723" s="6"/>
      <c r="E723" s="22" t="s">
        <v>1580</v>
      </c>
      <c r="F723" s="23">
        <f>SUM(F683:F722)</f>
        <v>0</v>
      </c>
    </row>
    <row r="724" spans="1:6" ht="15" customHeight="1">
      <c r="A724" s="36"/>
      <c r="B724" s="463" t="s">
        <v>1581</v>
      </c>
      <c r="C724" s="464"/>
      <c r="D724" s="7"/>
      <c r="E724" s="24"/>
      <c r="F724" s="25"/>
    </row>
    <row r="725" spans="1:6" ht="15" customHeight="1">
      <c r="A725" s="31" t="s">
        <v>693</v>
      </c>
      <c r="B725" s="32" t="s">
        <v>694</v>
      </c>
      <c r="C725" s="33"/>
      <c r="D725" s="5"/>
      <c r="E725" s="20">
        <v>396.6</v>
      </c>
      <c r="F725" s="21">
        <f t="shared" ref="F725:F768" si="8">D725*E725</f>
        <v>0</v>
      </c>
    </row>
    <row r="726" spans="1:6" ht="15" customHeight="1">
      <c r="A726" s="31" t="s">
        <v>1049</v>
      </c>
      <c r="B726" s="32" t="s">
        <v>1050</v>
      </c>
      <c r="C726" s="33"/>
      <c r="D726" s="5"/>
      <c r="E726" s="20">
        <v>102.3</v>
      </c>
      <c r="F726" s="21">
        <f t="shared" si="8"/>
        <v>0</v>
      </c>
    </row>
    <row r="727" spans="1:6" ht="15" customHeight="1">
      <c r="A727" s="31" t="s">
        <v>1051</v>
      </c>
      <c r="B727" s="32" t="s">
        <v>1052</v>
      </c>
      <c r="C727" s="33"/>
      <c r="D727" s="5"/>
      <c r="E727" s="20">
        <v>102.3</v>
      </c>
      <c r="F727" s="21">
        <f t="shared" si="8"/>
        <v>0</v>
      </c>
    </row>
    <row r="728" spans="1:6" ht="15" customHeight="1">
      <c r="A728" s="31" t="s">
        <v>1053</v>
      </c>
      <c r="B728" s="32" t="s">
        <v>1054</v>
      </c>
      <c r="C728" s="33"/>
      <c r="D728" s="5"/>
      <c r="E728" s="20">
        <v>102.3</v>
      </c>
      <c r="F728" s="21">
        <f t="shared" si="8"/>
        <v>0</v>
      </c>
    </row>
    <row r="729" spans="1:6" ht="15" customHeight="1">
      <c r="A729" s="31" t="s">
        <v>1055</v>
      </c>
      <c r="B729" s="32" t="s">
        <v>1056</v>
      </c>
      <c r="C729" s="33"/>
      <c r="D729" s="5"/>
      <c r="E729" s="20">
        <v>73.8</v>
      </c>
      <c r="F729" s="21">
        <f t="shared" si="8"/>
        <v>0</v>
      </c>
    </row>
    <row r="730" spans="1:6" ht="15" customHeight="1">
      <c r="A730" s="31" t="s">
        <v>1057</v>
      </c>
      <c r="B730" s="32" t="s">
        <v>1058</v>
      </c>
      <c r="C730" s="33"/>
      <c r="D730" s="5"/>
      <c r="E730" s="20">
        <v>73.8</v>
      </c>
      <c r="F730" s="21">
        <f t="shared" si="8"/>
        <v>0</v>
      </c>
    </row>
    <row r="731" spans="1:6" ht="15" customHeight="1">
      <c r="A731" s="31" t="s">
        <v>1059</v>
      </c>
      <c r="B731" s="32" t="s">
        <v>1060</v>
      </c>
      <c r="C731" s="33"/>
      <c r="D731" s="5"/>
      <c r="E731" s="20">
        <v>73.8</v>
      </c>
      <c r="F731" s="21">
        <f t="shared" si="8"/>
        <v>0</v>
      </c>
    </row>
    <row r="732" spans="1:6" ht="15" customHeight="1">
      <c r="A732" s="31" t="s">
        <v>1061</v>
      </c>
      <c r="B732" s="32" t="s">
        <v>1062</v>
      </c>
      <c r="C732" s="33"/>
      <c r="D732" s="5"/>
      <c r="E732" s="20">
        <v>101.1</v>
      </c>
      <c r="F732" s="21">
        <f t="shared" si="8"/>
        <v>0</v>
      </c>
    </row>
    <row r="733" spans="1:6" ht="15" customHeight="1">
      <c r="A733" s="31" t="s">
        <v>1063</v>
      </c>
      <c r="B733" s="32" t="s">
        <v>1064</v>
      </c>
      <c r="C733" s="33"/>
      <c r="D733" s="5"/>
      <c r="E733" s="20">
        <v>527.1</v>
      </c>
      <c r="F733" s="21">
        <f t="shared" si="8"/>
        <v>0</v>
      </c>
    </row>
    <row r="734" spans="1:6" ht="15" customHeight="1">
      <c r="A734" s="31" t="s">
        <v>1065</v>
      </c>
      <c r="B734" s="32" t="s">
        <v>1066</v>
      </c>
      <c r="C734" s="33"/>
      <c r="D734" s="5"/>
      <c r="E734" s="20">
        <v>65.099999999999994</v>
      </c>
      <c r="F734" s="21">
        <f t="shared" si="8"/>
        <v>0</v>
      </c>
    </row>
    <row r="735" spans="1:6" ht="15" customHeight="1">
      <c r="A735" s="31" t="s">
        <v>1067</v>
      </c>
      <c r="B735" s="32" t="s">
        <v>1068</v>
      </c>
      <c r="C735" s="33"/>
      <c r="D735" s="5"/>
      <c r="E735" s="20">
        <v>541.20000000000005</v>
      </c>
      <c r="F735" s="21">
        <f t="shared" si="8"/>
        <v>0</v>
      </c>
    </row>
    <row r="736" spans="1:6" ht="15" customHeight="1">
      <c r="A736" s="31" t="s">
        <v>1069</v>
      </c>
      <c r="B736" s="32" t="s">
        <v>1070</v>
      </c>
      <c r="C736" s="33"/>
      <c r="D736" s="5"/>
      <c r="E736" s="20">
        <v>12.6</v>
      </c>
      <c r="F736" s="21">
        <f t="shared" si="8"/>
        <v>0</v>
      </c>
    </row>
    <row r="737" spans="1:6" ht="15" customHeight="1">
      <c r="A737" s="31" t="s">
        <v>1071</v>
      </c>
      <c r="B737" s="32" t="s">
        <v>1072</v>
      </c>
      <c r="C737" s="33"/>
      <c r="D737" s="5"/>
      <c r="E737" s="20">
        <v>12.6</v>
      </c>
      <c r="F737" s="21">
        <f t="shared" si="8"/>
        <v>0</v>
      </c>
    </row>
    <row r="738" spans="1:6" ht="15" customHeight="1">
      <c r="A738" s="31" t="s">
        <v>1073</v>
      </c>
      <c r="B738" s="32" t="s">
        <v>1074</v>
      </c>
      <c r="C738" s="33"/>
      <c r="D738" s="5"/>
      <c r="E738" s="20">
        <v>12.6</v>
      </c>
      <c r="F738" s="21">
        <f t="shared" si="8"/>
        <v>0</v>
      </c>
    </row>
    <row r="739" spans="1:6" ht="15" customHeight="1">
      <c r="A739" s="31" t="s">
        <v>1075</v>
      </c>
      <c r="B739" s="32" t="s">
        <v>1076</v>
      </c>
      <c r="C739" s="33"/>
      <c r="D739" s="5"/>
      <c r="E739" s="20">
        <v>12.6</v>
      </c>
      <c r="F739" s="21">
        <f t="shared" si="8"/>
        <v>0</v>
      </c>
    </row>
    <row r="740" spans="1:6" ht="15" customHeight="1">
      <c r="A740" s="31" t="s">
        <v>1077</v>
      </c>
      <c r="B740" s="32" t="s">
        <v>1078</v>
      </c>
      <c r="C740" s="33"/>
      <c r="D740" s="5"/>
      <c r="E740" s="20">
        <v>16.3</v>
      </c>
      <c r="F740" s="21">
        <f t="shared" si="8"/>
        <v>0</v>
      </c>
    </row>
    <row r="741" spans="1:6" ht="15" customHeight="1">
      <c r="A741" s="31" t="s">
        <v>1079</v>
      </c>
      <c r="B741" s="32" t="s">
        <v>1080</v>
      </c>
      <c r="C741" s="33"/>
      <c r="D741" s="5"/>
      <c r="E741" s="20">
        <v>16.3</v>
      </c>
      <c r="F741" s="21">
        <f t="shared" si="8"/>
        <v>0</v>
      </c>
    </row>
    <row r="742" spans="1:6" ht="15" customHeight="1">
      <c r="A742" s="31" t="s">
        <v>1081</v>
      </c>
      <c r="B742" s="32" t="s">
        <v>1082</v>
      </c>
      <c r="C742" s="33"/>
      <c r="D742" s="5"/>
      <c r="E742" s="20">
        <v>16.3</v>
      </c>
      <c r="F742" s="21">
        <f t="shared" si="8"/>
        <v>0</v>
      </c>
    </row>
    <row r="743" spans="1:6" ht="15" customHeight="1">
      <c r="A743" s="31" t="s">
        <v>1083</v>
      </c>
      <c r="B743" s="32" t="s">
        <v>1084</v>
      </c>
      <c r="C743" s="33"/>
      <c r="D743" s="5"/>
      <c r="E743" s="20">
        <v>16.3</v>
      </c>
      <c r="F743" s="21">
        <f t="shared" si="8"/>
        <v>0</v>
      </c>
    </row>
    <row r="744" spans="1:6" ht="15" customHeight="1">
      <c r="A744" s="31" t="s">
        <v>1085</v>
      </c>
      <c r="B744" s="32" t="s">
        <v>1086</v>
      </c>
      <c r="C744" s="33"/>
      <c r="D744" s="5"/>
      <c r="E744" s="20">
        <v>347.6</v>
      </c>
      <c r="F744" s="21">
        <f t="shared" si="8"/>
        <v>0</v>
      </c>
    </row>
    <row r="745" spans="1:6" ht="15" customHeight="1">
      <c r="A745" s="31" t="s">
        <v>1087</v>
      </c>
      <c r="B745" s="32" t="s">
        <v>1088</v>
      </c>
      <c r="C745" s="33"/>
      <c r="D745" s="5"/>
      <c r="E745" s="20">
        <v>30.8</v>
      </c>
      <c r="F745" s="21">
        <f t="shared" si="8"/>
        <v>0</v>
      </c>
    </row>
    <row r="746" spans="1:6" ht="15" customHeight="1">
      <c r="A746" s="31" t="s">
        <v>1089</v>
      </c>
      <c r="B746" s="32" t="s">
        <v>1090</v>
      </c>
      <c r="C746" s="33"/>
      <c r="D746" s="5"/>
      <c r="E746" s="20">
        <v>536.79999999999995</v>
      </c>
      <c r="F746" s="21">
        <f t="shared" si="8"/>
        <v>0</v>
      </c>
    </row>
    <row r="747" spans="1:6" ht="15" customHeight="1">
      <c r="A747" s="31" t="s">
        <v>1091</v>
      </c>
      <c r="B747" s="32" t="s">
        <v>1092</v>
      </c>
      <c r="C747" s="33"/>
      <c r="D747" s="5"/>
      <c r="E747" s="20">
        <v>563.20000000000005</v>
      </c>
      <c r="F747" s="21">
        <f t="shared" si="8"/>
        <v>0</v>
      </c>
    </row>
    <row r="748" spans="1:6" ht="15" customHeight="1">
      <c r="A748" s="31" t="s">
        <v>1093</v>
      </c>
      <c r="B748" s="32" t="s">
        <v>1094</v>
      </c>
      <c r="C748" s="33"/>
      <c r="D748" s="5"/>
      <c r="E748" s="20">
        <v>65.099999999999994</v>
      </c>
      <c r="F748" s="21">
        <f t="shared" si="8"/>
        <v>0</v>
      </c>
    </row>
    <row r="749" spans="1:6" ht="15" customHeight="1">
      <c r="A749" s="31" t="s">
        <v>1095</v>
      </c>
      <c r="B749" s="32" t="s">
        <v>1096</v>
      </c>
      <c r="C749" s="33"/>
      <c r="D749" s="5"/>
      <c r="E749" s="20">
        <v>78.3</v>
      </c>
      <c r="F749" s="21">
        <f t="shared" si="8"/>
        <v>0</v>
      </c>
    </row>
    <row r="750" spans="1:6" ht="15" customHeight="1">
      <c r="A750" s="31" t="s">
        <v>1097</v>
      </c>
      <c r="B750" s="32" t="s">
        <v>1098</v>
      </c>
      <c r="C750" s="33"/>
      <c r="D750" s="5"/>
      <c r="E750" s="20">
        <v>191.3</v>
      </c>
      <c r="F750" s="21">
        <f t="shared" si="8"/>
        <v>0</v>
      </c>
    </row>
    <row r="751" spans="1:6" ht="15" customHeight="1">
      <c r="A751" s="31" t="s">
        <v>1099</v>
      </c>
      <c r="B751" s="32" t="s">
        <v>1100</v>
      </c>
      <c r="C751" s="33"/>
      <c r="D751" s="5"/>
      <c r="E751" s="20">
        <v>262.3</v>
      </c>
      <c r="F751" s="21">
        <f t="shared" si="8"/>
        <v>0</v>
      </c>
    </row>
    <row r="752" spans="1:6" ht="15" customHeight="1">
      <c r="A752" s="31" t="s">
        <v>1101</v>
      </c>
      <c r="B752" s="32" t="s">
        <v>1102</v>
      </c>
      <c r="C752" s="33"/>
      <c r="D752" s="5"/>
      <c r="E752" s="20">
        <v>59.5</v>
      </c>
      <c r="F752" s="21">
        <f t="shared" si="8"/>
        <v>0</v>
      </c>
    </row>
    <row r="753" spans="1:6" ht="15" customHeight="1">
      <c r="A753" s="31" t="s">
        <v>1103</v>
      </c>
      <c r="B753" s="32" t="s">
        <v>1104</v>
      </c>
      <c r="C753" s="33"/>
      <c r="D753" s="5"/>
      <c r="E753" s="20">
        <v>59.5</v>
      </c>
      <c r="F753" s="21">
        <f t="shared" si="8"/>
        <v>0</v>
      </c>
    </row>
    <row r="754" spans="1:6" ht="15" customHeight="1">
      <c r="A754" s="31" t="s">
        <v>1105</v>
      </c>
      <c r="B754" s="32" t="s">
        <v>1106</v>
      </c>
      <c r="C754" s="33"/>
      <c r="D754" s="5"/>
      <c r="E754" s="20">
        <v>59.5</v>
      </c>
      <c r="F754" s="21">
        <f t="shared" si="8"/>
        <v>0</v>
      </c>
    </row>
    <row r="755" spans="1:6" ht="15" customHeight="1">
      <c r="A755" s="31" t="s">
        <v>1107</v>
      </c>
      <c r="B755" s="32" t="s">
        <v>1108</v>
      </c>
      <c r="C755" s="33"/>
      <c r="D755" s="5"/>
      <c r="E755" s="20">
        <v>59.5</v>
      </c>
      <c r="F755" s="21">
        <f t="shared" si="8"/>
        <v>0</v>
      </c>
    </row>
    <row r="756" spans="1:6" ht="15" customHeight="1">
      <c r="A756" s="31" t="s">
        <v>1109</v>
      </c>
      <c r="B756" s="32" t="s">
        <v>1110</v>
      </c>
      <c r="C756" s="33"/>
      <c r="D756" s="5"/>
      <c r="E756" s="20">
        <v>59.5</v>
      </c>
      <c r="F756" s="21">
        <f t="shared" si="8"/>
        <v>0</v>
      </c>
    </row>
    <row r="757" spans="1:6" ht="15" customHeight="1">
      <c r="A757" s="31" t="s">
        <v>1111</v>
      </c>
      <c r="B757" s="32" t="s">
        <v>1599</v>
      </c>
      <c r="C757" s="33"/>
      <c r="D757" s="5"/>
      <c r="E757" s="20">
        <v>349.4</v>
      </c>
      <c r="F757" s="21">
        <f t="shared" si="8"/>
        <v>0</v>
      </c>
    </row>
    <row r="758" spans="1:6" ht="15" customHeight="1">
      <c r="A758" s="31" t="s">
        <v>1113</v>
      </c>
      <c r="B758" s="32" t="s">
        <v>1114</v>
      </c>
      <c r="C758" s="33"/>
      <c r="D758" s="5"/>
      <c r="E758" s="20">
        <v>228.9</v>
      </c>
      <c r="F758" s="21">
        <f t="shared" si="8"/>
        <v>0</v>
      </c>
    </row>
    <row r="759" spans="1:6" ht="15" customHeight="1">
      <c r="A759" s="31" t="s">
        <v>1115</v>
      </c>
      <c r="B759" s="32" t="s">
        <v>1116</v>
      </c>
      <c r="C759" s="33"/>
      <c r="D759" s="5"/>
      <c r="E759" s="20">
        <v>334.3</v>
      </c>
      <c r="F759" s="21">
        <f t="shared" si="8"/>
        <v>0</v>
      </c>
    </row>
    <row r="760" spans="1:6" ht="15" customHeight="1">
      <c r="A760" s="31" t="s">
        <v>1117</v>
      </c>
      <c r="B760" s="32" t="s">
        <v>1118</v>
      </c>
      <c r="C760" s="33"/>
      <c r="D760" s="5"/>
      <c r="E760" s="20">
        <v>218.2</v>
      </c>
      <c r="F760" s="21">
        <f t="shared" si="8"/>
        <v>0</v>
      </c>
    </row>
    <row r="761" spans="1:6" ht="15" customHeight="1">
      <c r="A761" s="31" t="s">
        <v>1119</v>
      </c>
      <c r="B761" s="32" t="s">
        <v>1120</v>
      </c>
      <c r="C761" s="33"/>
      <c r="D761" s="5"/>
      <c r="E761" s="20">
        <v>239.7</v>
      </c>
      <c r="F761" s="21">
        <f t="shared" si="8"/>
        <v>0</v>
      </c>
    </row>
    <row r="762" spans="1:6" ht="15" customHeight="1">
      <c r="A762" s="31" t="s">
        <v>1121</v>
      </c>
      <c r="B762" s="32" t="s">
        <v>1122</v>
      </c>
      <c r="C762" s="33"/>
      <c r="D762" s="5"/>
      <c r="E762" s="20">
        <v>356.9</v>
      </c>
      <c r="F762" s="21">
        <f t="shared" si="8"/>
        <v>0</v>
      </c>
    </row>
    <row r="763" spans="1:6" ht="15" customHeight="1">
      <c r="A763" s="31" t="s">
        <v>1123</v>
      </c>
      <c r="B763" s="32" t="s">
        <v>1124</v>
      </c>
      <c r="C763" s="33"/>
      <c r="D763" s="5"/>
      <c r="E763" s="20">
        <v>525.6</v>
      </c>
      <c r="F763" s="21">
        <f t="shared" si="8"/>
        <v>0</v>
      </c>
    </row>
    <row r="764" spans="1:6" ht="15" customHeight="1">
      <c r="A764" s="31" t="s">
        <v>1127</v>
      </c>
      <c r="B764" s="32" t="s">
        <v>1128</v>
      </c>
      <c r="C764" s="33"/>
      <c r="D764" s="5"/>
      <c r="E764" s="20">
        <v>526.20000000000005</v>
      </c>
      <c r="F764" s="21">
        <f t="shared" si="8"/>
        <v>0</v>
      </c>
    </row>
    <row r="765" spans="1:6" ht="15" customHeight="1">
      <c r="A765" s="31" t="s">
        <v>1129</v>
      </c>
      <c r="B765" s="32" t="s">
        <v>1130</v>
      </c>
      <c r="C765" s="33"/>
      <c r="D765" s="5"/>
      <c r="E765" s="20">
        <v>382.8</v>
      </c>
      <c r="F765" s="21">
        <f t="shared" si="8"/>
        <v>0</v>
      </c>
    </row>
    <row r="766" spans="1:6" ht="15" customHeight="1">
      <c r="A766" s="31" t="s">
        <v>1133</v>
      </c>
      <c r="B766" s="32" t="s">
        <v>1134</v>
      </c>
      <c r="C766" s="33"/>
      <c r="D766" s="5"/>
      <c r="E766" s="20">
        <v>286</v>
      </c>
      <c r="F766" s="21">
        <f t="shared" si="8"/>
        <v>0</v>
      </c>
    </row>
    <row r="767" spans="1:6" ht="15" customHeight="1">
      <c r="A767" s="31" t="s">
        <v>1135</v>
      </c>
      <c r="B767" s="32" t="s">
        <v>1136</v>
      </c>
      <c r="C767" s="33"/>
      <c r="D767" s="5"/>
      <c r="E767" s="20">
        <v>173</v>
      </c>
      <c r="F767" s="21">
        <f t="shared" si="8"/>
        <v>0</v>
      </c>
    </row>
    <row r="768" spans="1:6" ht="15" customHeight="1">
      <c r="A768" s="31" t="s">
        <v>1137</v>
      </c>
      <c r="B768" s="32" t="s">
        <v>1138</v>
      </c>
      <c r="C768" s="33"/>
      <c r="D768" s="5"/>
      <c r="E768" s="20">
        <v>374</v>
      </c>
      <c r="F768" s="21">
        <f t="shared" si="8"/>
        <v>0</v>
      </c>
    </row>
    <row r="769" spans="1:6" ht="15" customHeight="1">
      <c r="A769" s="41"/>
      <c r="B769" s="42"/>
      <c r="C769" s="42"/>
      <c r="D769" s="9"/>
      <c r="E769" s="29" t="s">
        <v>1580</v>
      </c>
      <c r="F769" s="30">
        <f>SUM(F725:F768)</f>
        <v>0</v>
      </c>
    </row>
    <row r="770" spans="1:6" ht="15" customHeight="1">
      <c r="A770" s="142"/>
      <c r="B770" s="10"/>
      <c r="C770" s="10"/>
      <c r="D770" s="10"/>
      <c r="E770" s="11"/>
      <c r="F770" s="12"/>
    </row>
    <row r="771" spans="1:6" ht="15" customHeight="1">
      <c r="A771" s="16"/>
      <c r="B771" s="455" t="s">
        <v>2178</v>
      </c>
      <c r="C771" s="456"/>
      <c r="D771" s="457"/>
      <c r="E771" s="11"/>
      <c r="F771" s="12"/>
    </row>
    <row r="772" spans="1:6" ht="15" customHeight="1" thickBot="1">
      <c r="A772" s="142"/>
      <c r="B772" s="10"/>
      <c r="C772" s="11"/>
      <c r="D772" s="11"/>
      <c r="E772" s="11"/>
      <c r="F772" s="12"/>
    </row>
    <row r="773" spans="1:6" ht="15" customHeight="1">
      <c r="A773" s="144"/>
      <c r="B773" s="10"/>
      <c r="C773" s="458" t="s">
        <v>1582</v>
      </c>
      <c r="D773" s="459"/>
      <c r="E773" s="460"/>
      <c r="F773" s="17">
        <f>F61</f>
        <v>0</v>
      </c>
    </row>
    <row r="774" spans="1:6" ht="15" customHeight="1">
      <c r="A774" s="144"/>
      <c r="B774" s="10"/>
      <c r="C774" s="449" t="s">
        <v>1592</v>
      </c>
      <c r="D774" s="450"/>
      <c r="E774" s="451"/>
      <c r="F774" s="18">
        <f>F139</f>
        <v>0</v>
      </c>
    </row>
    <row r="775" spans="1:6" ht="15" customHeight="1">
      <c r="A775" s="144"/>
      <c r="B775" s="10"/>
      <c r="C775" s="449" t="s">
        <v>1593</v>
      </c>
      <c r="D775" s="450"/>
      <c r="E775" s="451"/>
      <c r="F775" s="18">
        <f>F309</f>
        <v>0</v>
      </c>
    </row>
    <row r="776" spans="1:6" ht="15" customHeight="1">
      <c r="A776" s="144"/>
      <c r="B776" s="10"/>
      <c r="C776" s="449" t="s">
        <v>1594</v>
      </c>
      <c r="D776" s="450"/>
      <c r="E776" s="451"/>
      <c r="F776" s="18">
        <f>F309</f>
        <v>0</v>
      </c>
    </row>
    <row r="777" spans="1:6" ht="15" customHeight="1">
      <c r="A777" s="144"/>
      <c r="B777" s="10"/>
      <c r="C777" s="449" t="s">
        <v>1595</v>
      </c>
      <c r="D777" s="450"/>
      <c r="E777" s="451"/>
      <c r="F777" s="18">
        <f>F489</f>
        <v>0</v>
      </c>
    </row>
    <row r="778" spans="1:6" ht="15" customHeight="1">
      <c r="A778" s="144"/>
      <c r="B778" s="10"/>
      <c r="C778" s="449" t="s">
        <v>1596</v>
      </c>
      <c r="D778" s="450"/>
      <c r="E778" s="451"/>
      <c r="F778" s="18">
        <f>F623</f>
        <v>0</v>
      </c>
    </row>
    <row r="779" spans="1:6" ht="15" customHeight="1">
      <c r="A779" s="144"/>
      <c r="B779" s="10"/>
      <c r="C779" s="449" t="s">
        <v>1597</v>
      </c>
      <c r="D779" s="450"/>
      <c r="E779" s="451"/>
      <c r="F779" s="18">
        <f>F681</f>
        <v>0</v>
      </c>
    </row>
    <row r="780" spans="1:6" ht="15" customHeight="1">
      <c r="A780" s="144"/>
      <c r="B780" s="10"/>
      <c r="C780" s="449" t="s">
        <v>1598</v>
      </c>
      <c r="D780" s="450"/>
      <c r="E780" s="451"/>
      <c r="F780" s="18">
        <f>F723</f>
        <v>0</v>
      </c>
    </row>
    <row r="781" spans="1:6" ht="15" customHeight="1" thickBot="1">
      <c r="A781" s="144"/>
      <c r="B781" s="10"/>
      <c r="C781" s="452" t="s">
        <v>1581</v>
      </c>
      <c r="D781" s="453"/>
      <c r="E781" s="454"/>
      <c r="F781" s="19">
        <f>F769</f>
        <v>0</v>
      </c>
    </row>
    <row r="782" spans="1:6" ht="15" customHeight="1" thickBot="1">
      <c r="A782" s="142"/>
      <c r="B782" s="10"/>
      <c r="C782" s="143"/>
      <c r="D782" s="143"/>
      <c r="E782" s="143"/>
      <c r="F782" s="12"/>
    </row>
    <row r="783" spans="1:6" ht="18" customHeight="1">
      <c r="A783" s="493" t="s">
        <v>2160</v>
      </c>
      <c r="B783" s="494"/>
      <c r="C783" s="494"/>
      <c r="D783" s="494"/>
      <c r="E783" s="494"/>
      <c r="F783" s="495"/>
    </row>
    <row r="784" spans="1:6" ht="23.25" customHeight="1">
      <c r="A784" s="496" t="s">
        <v>2165</v>
      </c>
      <c r="B784" s="497"/>
      <c r="C784" s="497"/>
      <c r="D784" s="497"/>
      <c r="E784" s="497"/>
      <c r="F784" s="498"/>
    </row>
    <row r="785" spans="1:6" ht="23.25" customHeight="1" thickBot="1">
      <c r="A785" s="499"/>
      <c r="B785" s="500"/>
      <c r="C785" s="500"/>
      <c r="D785" s="500"/>
      <c r="E785" s="500"/>
      <c r="F785" s="501"/>
    </row>
    <row r="786" spans="1:6" ht="15" customHeight="1" thickBot="1">
      <c r="A786" s="123"/>
      <c r="B786" s="130"/>
      <c r="C786" s="130"/>
      <c r="D786" s="130"/>
      <c r="E786" s="130"/>
      <c r="F786" s="124"/>
    </row>
    <row r="787" spans="1:6" ht="15" customHeight="1" thickBot="1">
      <c r="A787" s="502" t="s">
        <v>1583</v>
      </c>
      <c r="B787" s="503"/>
      <c r="C787" s="504"/>
      <c r="D787" s="130"/>
      <c r="E787" s="105" t="s">
        <v>2161</v>
      </c>
      <c r="F787" s="106">
        <f>SUM(F773:F781)</f>
        <v>0</v>
      </c>
    </row>
    <row r="788" spans="1:6" ht="15" customHeight="1">
      <c r="A788" s="132" t="s">
        <v>2166</v>
      </c>
      <c r="B788" s="133"/>
      <c r="C788" s="116"/>
      <c r="D788" s="118"/>
      <c r="E788" s="107" t="s">
        <v>2186</v>
      </c>
      <c r="F788" s="131"/>
    </row>
    <row r="789" spans="1:6" ht="15" customHeight="1">
      <c r="A789" s="134" t="s">
        <v>2167</v>
      </c>
      <c r="B789" s="135"/>
      <c r="C789" s="119"/>
      <c r="D789" s="93"/>
      <c r="E789" s="107" t="s">
        <v>1584</v>
      </c>
      <c r="F789" s="108">
        <f>F787+F788</f>
        <v>0</v>
      </c>
    </row>
    <row r="790" spans="1:6" ht="15" customHeight="1" thickBot="1">
      <c r="A790" s="145" t="s">
        <v>2168</v>
      </c>
      <c r="B790" s="146"/>
      <c r="C790" s="120"/>
      <c r="D790" s="93"/>
      <c r="E790" s="107" t="s">
        <v>1585</v>
      </c>
      <c r="F790" s="108">
        <f>F789*0.2</f>
        <v>0</v>
      </c>
    </row>
    <row r="791" spans="1:6" ht="15" customHeight="1" thickBot="1">
      <c r="A791" s="138" t="s">
        <v>2169</v>
      </c>
      <c r="B791" s="139"/>
      <c r="C791" s="121"/>
      <c r="D791" s="93"/>
      <c r="E791" s="109" t="s">
        <v>1586</v>
      </c>
      <c r="F791" s="110">
        <f>F789*1.2</f>
        <v>0</v>
      </c>
    </row>
    <row r="792" spans="1:6" ht="15" customHeight="1" thickBot="1">
      <c r="A792" s="140" t="s">
        <v>2170</v>
      </c>
      <c r="B792" s="141"/>
      <c r="C792" s="96"/>
      <c r="D792" s="94"/>
      <c r="E792" s="104"/>
      <c r="F792" s="113"/>
    </row>
    <row r="793" spans="1:6" ht="18.95" customHeight="1">
      <c r="A793" s="114"/>
      <c r="B793" s="91"/>
      <c r="C793" s="91"/>
      <c r="D793" s="95"/>
      <c r="E793" s="505" t="s">
        <v>1587</v>
      </c>
      <c r="F793" s="506"/>
    </row>
    <row r="794" spans="1:6" ht="18.95" customHeight="1" thickBot="1">
      <c r="A794" s="114"/>
      <c r="B794" s="91"/>
      <c r="C794" s="91"/>
      <c r="D794" s="95"/>
      <c r="E794" s="507"/>
      <c r="F794" s="508"/>
    </row>
    <row r="795" spans="1:6" ht="15" customHeight="1" thickBot="1">
      <c r="A795" s="114"/>
      <c r="B795" s="91"/>
      <c r="C795" s="91"/>
      <c r="D795" s="93"/>
      <c r="E795" s="97" t="s">
        <v>1571</v>
      </c>
      <c r="F795" s="115"/>
    </row>
    <row r="796" spans="1:6" ht="15" customHeight="1" thickBot="1">
      <c r="A796" s="512" t="s">
        <v>1588</v>
      </c>
      <c r="B796" s="513"/>
      <c r="C796" s="514"/>
      <c r="D796" s="93"/>
      <c r="E796" s="438"/>
      <c r="F796" s="515"/>
    </row>
    <row r="797" spans="1:6" ht="15" customHeight="1">
      <c r="A797" s="517" t="s">
        <v>1589</v>
      </c>
      <c r="B797" s="444"/>
      <c r="C797" s="116"/>
      <c r="D797" s="93"/>
      <c r="E797" s="440"/>
      <c r="F797" s="515"/>
    </row>
    <row r="798" spans="1:6" ht="15" customHeight="1" thickBot="1">
      <c r="A798" s="518" t="s">
        <v>1590</v>
      </c>
      <c r="B798" s="519"/>
      <c r="C798" s="117"/>
      <c r="D798" s="93"/>
      <c r="E798" s="440"/>
      <c r="F798" s="515"/>
    </row>
    <row r="799" spans="1:6" ht="15" customHeight="1">
      <c r="A799" s="520" t="s">
        <v>1591</v>
      </c>
      <c r="B799" s="444"/>
      <c r="C799" s="521"/>
      <c r="D799" s="93"/>
      <c r="E799" s="440"/>
      <c r="F799" s="515"/>
    </row>
    <row r="800" spans="1:6" ht="15" customHeight="1" thickBot="1">
      <c r="A800" s="522"/>
      <c r="B800" s="519"/>
      <c r="C800" s="523"/>
      <c r="D800" s="98"/>
      <c r="E800" s="441"/>
      <c r="F800" s="516"/>
    </row>
    <row r="801" spans="1:6" ht="15" customHeight="1">
      <c r="A801" s="509" t="s">
        <v>2183</v>
      </c>
      <c r="B801" s="510"/>
      <c r="C801" s="510"/>
      <c r="D801" s="510"/>
      <c r="E801" s="510"/>
      <c r="F801" s="511"/>
    </row>
    <row r="802" spans="1:6" ht="15" customHeight="1" thickBot="1">
      <c r="A802" s="499"/>
      <c r="B802" s="500"/>
      <c r="C802" s="500"/>
      <c r="D802" s="500"/>
      <c r="E802" s="500"/>
      <c r="F802" s="501"/>
    </row>
  </sheetData>
  <sheetProtection algorithmName="SHA-512" hashValue="91PreLUqisdCV60NMtdSWGBV3ZGx+E+79g1jkUevvjyfecRkK5b13MzgMSkzLs4wBW162tYuA569E+uSlTe2xQ==" saltValue="ZqrEE8YGpPc/BPBsS3jjYQ==" spinCount="100000" sheet="1" objects="1" scenarios="1"/>
  <mergeCells count="49">
    <mergeCell ref="A783:F783"/>
    <mergeCell ref="A784:F785"/>
    <mergeCell ref="A787:C787"/>
    <mergeCell ref="E793:F794"/>
    <mergeCell ref="A801:F802"/>
    <mergeCell ref="A796:C796"/>
    <mergeCell ref="E796:F800"/>
    <mergeCell ref="A797:B797"/>
    <mergeCell ref="A798:B798"/>
    <mergeCell ref="A799:C800"/>
    <mergeCell ref="A9:B14"/>
    <mergeCell ref="E14:F14"/>
    <mergeCell ref="C9:D9"/>
    <mergeCell ref="E9:F9"/>
    <mergeCell ref="C10:D10"/>
    <mergeCell ref="E10:F10"/>
    <mergeCell ref="E11:F11"/>
    <mergeCell ref="E12:F12"/>
    <mergeCell ref="E13:F13"/>
    <mergeCell ref="A1:F2"/>
    <mergeCell ref="A3:B8"/>
    <mergeCell ref="C7:D7"/>
    <mergeCell ref="E7:F7"/>
    <mergeCell ref="C8:D8"/>
    <mergeCell ref="E8:F8"/>
    <mergeCell ref="C780:E780"/>
    <mergeCell ref="C781:E781"/>
    <mergeCell ref="B771:D771"/>
    <mergeCell ref="C773:E773"/>
    <mergeCell ref="C774:E774"/>
    <mergeCell ref="C775:E775"/>
    <mergeCell ref="C776:E776"/>
    <mergeCell ref="C777:E777"/>
    <mergeCell ref="E3:F3"/>
    <mergeCell ref="E4:F4"/>
    <mergeCell ref="E5:F5"/>
    <mergeCell ref="C778:E778"/>
    <mergeCell ref="C779:E779"/>
    <mergeCell ref="B17:C17"/>
    <mergeCell ref="B62:C62"/>
    <mergeCell ref="B682:C682"/>
    <mergeCell ref="B724:C724"/>
    <mergeCell ref="B140:C140"/>
    <mergeCell ref="B310:C310"/>
    <mergeCell ref="B460:C460"/>
    <mergeCell ref="B490:C490"/>
    <mergeCell ref="B624:C624"/>
    <mergeCell ref="E15:F15"/>
    <mergeCell ref="B16:C16"/>
  </mergeCells>
  <hyperlinks>
    <hyperlink ref="A9" r:id="rId1" display="MONTESSORI JEUX ET ÉDUCATION_x000a_64 Route d'Angers_x000a_49000 Écouflant_x000a_France_x000a_Tel : +33 6 16 18 58 85_x000a_Mail : novadis.mjc@gmail.com_x000a_SIRET : 408 073 930 00039_x000a_http://montessorijeuxeducation.com"/>
  </hyperlinks>
  <printOptions horizontalCentered="1" verticalCentered="1"/>
  <pageMargins left="0.19685039370078741" right="0.19685039370078741" top="0.62992125984251968" bottom="0.74803149606299213" header="0" footer="0"/>
  <pageSetup paperSize="9" orientation="portrait" r:id="rId2"/>
  <headerFooter>
    <oddFooter>&amp;C000000&amp;P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2</xdr:col>
                    <xdr:colOff>857250</xdr:colOff>
                    <xdr:row>795</xdr:row>
                    <xdr:rowOff>171450</xdr:rowOff>
                  </from>
                  <to>
                    <xdr:col>2</xdr:col>
                    <xdr:colOff>1057275</xdr:colOff>
                    <xdr:row>797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2</xdr:col>
                    <xdr:colOff>857250</xdr:colOff>
                    <xdr:row>796</xdr:row>
                    <xdr:rowOff>171450</xdr:rowOff>
                  </from>
                  <to>
                    <xdr:col>2</xdr:col>
                    <xdr:colOff>1057275</xdr:colOff>
                    <xdr:row>798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</xdr:col>
                    <xdr:colOff>857250</xdr:colOff>
                    <xdr:row>787</xdr:row>
                    <xdr:rowOff>171450</xdr:rowOff>
                  </from>
                  <to>
                    <xdr:col>2</xdr:col>
                    <xdr:colOff>1057275</xdr:colOff>
                    <xdr:row>789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</xdr:col>
                    <xdr:colOff>857250</xdr:colOff>
                    <xdr:row>788</xdr:row>
                    <xdr:rowOff>171450</xdr:rowOff>
                  </from>
                  <to>
                    <xdr:col>2</xdr:col>
                    <xdr:colOff>1057275</xdr:colOff>
                    <xdr:row>790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2</xdr:col>
                    <xdr:colOff>857250</xdr:colOff>
                    <xdr:row>786</xdr:row>
                    <xdr:rowOff>171450</xdr:rowOff>
                  </from>
                  <to>
                    <xdr:col>2</xdr:col>
                    <xdr:colOff>1057275</xdr:colOff>
                    <xdr:row>788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tabColor rgb="FFFF6300"/>
  </sheetPr>
  <dimension ref="A1:H666"/>
  <sheetViews>
    <sheetView showGridLines="0" workbookViewId="0">
      <selection sqref="A1:F2"/>
    </sheetView>
  </sheetViews>
  <sheetFormatPr baseColWidth="10" defaultColWidth="14.42578125" defaultRowHeight="15" customHeight="1"/>
  <cols>
    <col min="1" max="1" width="10.7109375" style="125" customWidth="1"/>
    <col min="2" max="2" width="24.28515625" style="125" customWidth="1"/>
    <col min="3" max="3" width="28" style="125" customWidth="1"/>
    <col min="4" max="4" width="7.28515625" style="125" customWidth="1"/>
    <col min="5" max="5" width="16.28515625" style="125" customWidth="1"/>
    <col min="6" max="6" width="13.28515625" style="125" customWidth="1"/>
  </cols>
  <sheetData>
    <row r="1" spans="1:8" ht="15" customHeight="1">
      <c r="A1" s="528" t="s">
        <v>2163</v>
      </c>
      <c r="B1" s="529"/>
      <c r="C1" s="529"/>
      <c r="D1" s="529"/>
      <c r="E1" s="529"/>
      <c r="F1" s="530"/>
    </row>
    <row r="2" spans="1:8" ht="18" customHeight="1" thickBot="1">
      <c r="A2" s="531"/>
      <c r="B2" s="532"/>
      <c r="C2" s="532"/>
      <c r="D2" s="532"/>
      <c r="E2" s="532"/>
      <c r="F2" s="533"/>
    </row>
    <row r="3" spans="1:8" ht="15" customHeight="1">
      <c r="A3" s="534"/>
      <c r="B3" s="476"/>
      <c r="C3" s="2"/>
      <c r="D3" s="2"/>
      <c r="E3" s="389" t="s">
        <v>2269</v>
      </c>
      <c r="F3" s="390"/>
    </row>
    <row r="4" spans="1:8" ht="15" customHeight="1">
      <c r="A4" s="477"/>
      <c r="B4" s="478"/>
      <c r="C4" s="3"/>
      <c r="D4" s="3"/>
      <c r="E4" s="391" t="s">
        <v>2270</v>
      </c>
      <c r="F4" s="392"/>
    </row>
    <row r="5" spans="1:8" ht="15" customHeight="1">
      <c r="A5" s="477"/>
      <c r="B5" s="478"/>
      <c r="C5" s="3"/>
      <c r="D5" s="3"/>
      <c r="E5" s="393" t="s">
        <v>2271</v>
      </c>
      <c r="F5" s="392"/>
    </row>
    <row r="6" spans="1:8" ht="15" customHeight="1">
      <c r="A6" s="477"/>
      <c r="B6" s="478"/>
      <c r="C6" s="3"/>
      <c r="D6" s="3"/>
      <c r="E6" s="3"/>
      <c r="F6" s="4"/>
      <c r="H6" s="1"/>
    </row>
    <row r="7" spans="1:8" ht="15" customHeight="1">
      <c r="A7" s="477"/>
      <c r="B7" s="478"/>
      <c r="C7" s="479" t="s">
        <v>1572</v>
      </c>
      <c r="D7" s="480"/>
      <c r="E7" s="481" t="s">
        <v>1573</v>
      </c>
      <c r="F7" s="482"/>
    </row>
    <row r="8" spans="1:8" ht="15" customHeight="1">
      <c r="A8" s="477"/>
      <c r="B8" s="478"/>
      <c r="C8" s="483" t="s">
        <v>2279</v>
      </c>
      <c r="D8" s="484"/>
      <c r="E8" s="483" t="s">
        <v>2279</v>
      </c>
      <c r="F8" s="485"/>
    </row>
    <row r="9" spans="1:8" ht="15" customHeight="1">
      <c r="A9" s="486" t="s">
        <v>2180</v>
      </c>
      <c r="B9" s="487"/>
      <c r="C9" s="489" t="s">
        <v>2272</v>
      </c>
      <c r="D9" s="490"/>
      <c r="E9" s="465" t="s">
        <v>2272</v>
      </c>
      <c r="F9" s="466"/>
    </row>
    <row r="10" spans="1:8" ht="15" customHeight="1">
      <c r="A10" s="488"/>
      <c r="B10" s="487"/>
      <c r="C10" s="489" t="s">
        <v>2273</v>
      </c>
      <c r="D10" s="490"/>
      <c r="E10" s="465" t="s">
        <v>2273</v>
      </c>
      <c r="F10" s="466"/>
    </row>
    <row r="11" spans="1:8" ht="15" customHeight="1">
      <c r="A11" s="488"/>
      <c r="B11" s="487"/>
      <c r="C11" s="187" t="s">
        <v>2274</v>
      </c>
      <c r="D11" s="231"/>
      <c r="E11" s="465" t="s">
        <v>2274</v>
      </c>
      <c r="F11" s="466"/>
    </row>
    <row r="12" spans="1:8" ht="15" customHeight="1">
      <c r="A12" s="488"/>
      <c r="B12" s="487"/>
      <c r="C12" s="191" t="s">
        <v>2275</v>
      </c>
      <c r="D12" s="232"/>
      <c r="E12" s="491" t="s">
        <v>2275</v>
      </c>
      <c r="F12" s="492"/>
    </row>
    <row r="13" spans="1:8" ht="15" customHeight="1">
      <c r="A13" s="488"/>
      <c r="B13" s="487"/>
      <c r="C13" s="187" t="s">
        <v>2276</v>
      </c>
      <c r="D13" s="231"/>
      <c r="E13" s="465" t="s">
        <v>2276</v>
      </c>
      <c r="F13" s="466"/>
    </row>
    <row r="14" spans="1:8" ht="15" customHeight="1">
      <c r="A14" s="488"/>
      <c r="B14" s="487"/>
      <c r="C14" s="187" t="s">
        <v>2277</v>
      </c>
      <c r="D14" s="231"/>
      <c r="E14" s="465" t="s">
        <v>2277</v>
      </c>
      <c r="F14" s="466"/>
    </row>
    <row r="15" spans="1:8" ht="15" customHeight="1" thickBot="1">
      <c r="A15" s="526"/>
      <c r="B15" s="527"/>
      <c r="C15" s="187" t="s">
        <v>2278</v>
      </c>
      <c r="D15" s="231"/>
      <c r="E15" s="465" t="s">
        <v>2278</v>
      </c>
      <c r="F15" s="466"/>
    </row>
    <row r="16" spans="1:8" ht="15.75" customHeight="1" thickBot="1">
      <c r="A16" s="302" t="s">
        <v>1574</v>
      </c>
      <c r="B16" s="539" t="s">
        <v>1575</v>
      </c>
      <c r="C16" s="468"/>
      <c r="D16" s="303" t="s">
        <v>1576</v>
      </c>
      <c r="E16" s="304" t="s">
        <v>1577</v>
      </c>
      <c r="F16" s="305" t="s">
        <v>1578</v>
      </c>
    </row>
    <row r="17" spans="1:6" ht="15" customHeight="1">
      <c r="A17" s="61"/>
      <c r="B17" s="540" t="s">
        <v>1593</v>
      </c>
      <c r="C17" s="541"/>
      <c r="D17" s="43"/>
      <c r="E17" s="75"/>
      <c r="F17" s="76"/>
    </row>
    <row r="18" spans="1:6" ht="15" customHeight="1">
      <c r="A18" s="31" t="s">
        <v>443</v>
      </c>
      <c r="B18" s="62" t="s">
        <v>444</v>
      </c>
      <c r="C18" s="33"/>
      <c r="D18" s="44"/>
      <c r="E18" s="20">
        <v>335.6</v>
      </c>
      <c r="F18" s="21">
        <f t="shared" ref="F18:F79" si="0">D18*E18</f>
        <v>0</v>
      </c>
    </row>
    <row r="19" spans="1:6" ht="15" customHeight="1">
      <c r="A19" s="31" t="s">
        <v>445</v>
      </c>
      <c r="B19" s="62" t="s">
        <v>446</v>
      </c>
      <c r="C19" s="33"/>
      <c r="D19" s="44"/>
      <c r="E19" s="20">
        <v>435.9</v>
      </c>
      <c r="F19" s="21">
        <f t="shared" si="0"/>
        <v>0</v>
      </c>
    </row>
    <row r="20" spans="1:6" ht="15" customHeight="1">
      <c r="A20" s="31" t="s">
        <v>447</v>
      </c>
      <c r="B20" s="62" t="s">
        <v>448</v>
      </c>
      <c r="C20" s="33"/>
      <c r="D20" s="44"/>
      <c r="E20" s="20">
        <v>415.7</v>
      </c>
      <c r="F20" s="21">
        <f t="shared" si="0"/>
        <v>0</v>
      </c>
    </row>
    <row r="21" spans="1:6" ht="15" customHeight="1">
      <c r="A21" s="31" t="s">
        <v>449</v>
      </c>
      <c r="B21" s="62" t="s">
        <v>450</v>
      </c>
      <c r="C21" s="33"/>
      <c r="D21" s="44"/>
      <c r="E21" s="20">
        <v>115.5</v>
      </c>
      <c r="F21" s="21">
        <f t="shared" si="0"/>
        <v>0</v>
      </c>
    </row>
    <row r="22" spans="1:6" ht="15" customHeight="1">
      <c r="A22" s="31" t="s">
        <v>451</v>
      </c>
      <c r="B22" s="62" t="s">
        <v>452</v>
      </c>
      <c r="C22" s="33"/>
      <c r="D22" s="44"/>
      <c r="E22" s="20">
        <v>8.6999999999999993</v>
      </c>
      <c r="F22" s="21">
        <f t="shared" si="0"/>
        <v>0</v>
      </c>
    </row>
    <row r="23" spans="1:6" ht="15" customHeight="1">
      <c r="A23" s="31" t="s">
        <v>453</v>
      </c>
      <c r="B23" s="62" t="s">
        <v>454</v>
      </c>
      <c r="C23" s="33"/>
      <c r="D23" s="44"/>
      <c r="E23" s="20">
        <v>188.2</v>
      </c>
      <c r="F23" s="21">
        <f t="shared" si="0"/>
        <v>0</v>
      </c>
    </row>
    <row r="24" spans="1:6" ht="15" customHeight="1">
      <c r="A24" s="31" t="s">
        <v>455</v>
      </c>
      <c r="B24" s="62" t="s">
        <v>456</v>
      </c>
      <c r="C24" s="33"/>
      <c r="D24" s="44"/>
      <c r="E24" s="20">
        <v>19.3</v>
      </c>
      <c r="F24" s="21">
        <f t="shared" si="0"/>
        <v>0</v>
      </c>
    </row>
    <row r="25" spans="1:6" ht="15" customHeight="1">
      <c r="A25" s="31" t="s">
        <v>457</v>
      </c>
      <c r="B25" s="62" t="s">
        <v>458</v>
      </c>
      <c r="C25" s="33"/>
      <c r="D25" s="44"/>
      <c r="E25" s="20">
        <v>160.19999999999999</v>
      </c>
      <c r="F25" s="21">
        <f t="shared" si="0"/>
        <v>0</v>
      </c>
    </row>
    <row r="26" spans="1:6" ht="15" customHeight="1">
      <c r="A26" s="31" t="s">
        <v>459</v>
      </c>
      <c r="B26" s="62" t="s">
        <v>460</v>
      </c>
      <c r="C26" s="33"/>
      <c r="D26" s="44"/>
      <c r="E26" s="20">
        <v>26.3</v>
      </c>
      <c r="F26" s="21">
        <f t="shared" si="0"/>
        <v>0</v>
      </c>
    </row>
    <row r="27" spans="1:6" ht="15" customHeight="1">
      <c r="A27" s="31" t="s">
        <v>461</v>
      </c>
      <c r="B27" s="62" t="s">
        <v>462</v>
      </c>
      <c r="C27" s="33"/>
      <c r="D27" s="44"/>
      <c r="E27" s="20">
        <v>23.1</v>
      </c>
      <c r="F27" s="21">
        <f t="shared" si="0"/>
        <v>0</v>
      </c>
    </row>
    <row r="28" spans="1:6" ht="15" customHeight="1">
      <c r="A28" s="31" t="s">
        <v>463</v>
      </c>
      <c r="B28" s="62" t="s">
        <v>464</v>
      </c>
      <c r="C28" s="33"/>
      <c r="D28" s="44"/>
      <c r="E28" s="20">
        <v>85.3</v>
      </c>
      <c r="F28" s="21">
        <f t="shared" si="0"/>
        <v>0</v>
      </c>
    </row>
    <row r="29" spans="1:6" ht="15" customHeight="1">
      <c r="A29" s="31" t="s">
        <v>465</v>
      </c>
      <c r="B29" s="62" t="s">
        <v>466</v>
      </c>
      <c r="C29" s="33"/>
      <c r="D29" s="44"/>
      <c r="E29" s="20">
        <v>75.3</v>
      </c>
      <c r="F29" s="21">
        <f t="shared" si="0"/>
        <v>0</v>
      </c>
    </row>
    <row r="30" spans="1:6" ht="15" customHeight="1">
      <c r="A30" s="31" t="s">
        <v>467</v>
      </c>
      <c r="B30" s="62" t="s">
        <v>468</v>
      </c>
      <c r="C30" s="33"/>
      <c r="D30" s="44"/>
      <c r="E30" s="20">
        <v>85.3</v>
      </c>
      <c r="F30" s="21">
        <f t="shared" si="0"/>
        <v>0</v>
      </c>
    </row>
    <row r="31" spans="1:6" ht="15" customHeight="1">
      <c r="A31" s="31" t="s">
        <v>469</v>
      </c>
      <c r="B31" s="62" t="s">
        <v>470</v>
      </c>
      <c r="C31" s="33"/>
      <c r="D31" s="44"/>
      <c r="E31" s="20">
        <v>161.9</v>
      </c>
      <c r="F31" s="21">
        <f t="shared" si="0"/>
        <v>0</v>
      </c>
    </row>
    <row r="32" spans="1:6" ht="15" customHeight="1">
      <c r="A32" s="31" t="s">
        <v>471</v>
      </c>
      <c r="B32" s="62" t="s">
        <v>472</v>
      </c>
      <c r="C32" s="33"/>
      <c r="D32" s="44"/>
      <c r="E32" s="20">
        <v>38.5</v>
      </c>
      <c r="F32" s="21">
        <f t="shared" si="0"/>
        <v>0</v>
      </c>
    </row>
    <row r="33" spans="1:6" ht="15" customHeight="1">
      <c r="A33" s="31" t="s">
        <v>473</v>
      </c>
      <c r="B33" s="62" t="s">
        <v>474</v>
      </c>
      <c r="C33" s="33"/>
      <c r="D33" s="44"/>
      <c r="E33" s="20">
        <v>17.5</v>
      </c>
      <c r="F33" s="21">
        <f t="shared" si="0"/>
        <v>0</v>
      </c>
    </row>
    <row r="34" spans="1:6" ht="15" customHeight="1">
      <c r="A34" s="31" t="s">
        <v>475</v>
      </c>
      <c r="B34" s="62" t="s">
        <v>476</v>
      </c>
      <c r="C34" s="33"/>
      <c r="D34" s="44"/>
      <c r="E34" s="20">
        <v>18.399999999999999</v>
      </c>
      <c r="F34" s="21">
        <f t="shared" si="0"/>
        <v>0</v>
      </c>
    </row>
    <row r="35" spans="1:6" ht="15" customHeight="1">
      <c r="A35" s="31" t="s">
        <v>477</v>
      </c>
      <c r="B35" s="62" t="s">
        <v>478</v>
      </c>
      <c r="C35" s="33"/>
      <c r="D35" s="44"/>
      <c r="E35" s="20">
        <v>75.599999999999994</v>
      </c>
      <c r="F35" s="21">
        <f t="shared" si="0"/>
        <v>0</v>
      </c>
    </row>
    <row r="36" spans="1:6" ht="15" customHeight="1">
      <c r="A36" s="31" t="s">
        <v>479</v>
      </c>
      <c r="B36" s="62" t="s">
        <v>480</v>
      </c>
      <c r="C36" s="33"/>
      <c r="D36" s="44"/>
      <c r="E36" s="20">
        <v>22.2</v>
      </c>
      <c r="F36" s="21">
        <f t="shared" si="0"/>
        <v>0</v>
      </c>
    </row>
    <row r="37" spans="1:6" ht="15" customHeight="1">
      <c r="A37" s="31" t="s">
        <v>481</v>
      </c>
      <c r="B37" s="62" t="s">
        <v>482</v>
      </c>
      <c r="C37" s="33"/>
      <c r="D37" s="44"/>
      <c r="E37" s="20">
        <v>22.8</v>
      </c>
      <c r="F37" s="21">
        <f t="shared" si="0"/>
        <v>0</v>
      </c>
    </row>
    <row r="38" spans="1:6" ht="15" customHeight="1">
      <c r="A38" s="31" t="s">
        <v>483</v>
      </c>
      <c r="B38" s="62" t="s">
        <v>484</v>
      </c>
      <c r="C38" s="33"/>
      <c r="D38" s="44"/>
      <c r="E38" s="20">
        <v>7.9</v>
      </c>
      <c r="F38" s="21">
        <f t="shared" si="0"/>
        <v>0</v>
      </c>
    </row>
    <row r="39" spans="1:6" ht="15" customHeight="1">
      <c r="A39" s="31" t="s">
        <v>485</v>
      </c>
      <c r="B39" s="62" t="s">
        <v>486</v>
      </c>
      <c r="C39" s="33"/>
      <c r="D39" s="44"/>
      <c r="E39" s="20">
        <v>7.9</v>
      </c>
      <c r="F39" s="21">
        <f t="shared" si="0"/>
        <v>0</v>
      </c>
    </row>
    <row r="40" spans="1:6" ht="15" customHeight="1">
      <c r="A40" s="31" t="s">
        <v>487</v>
      </c>
      <c r="B40" s="62" t="s">
        <v>488</v>
      </c>
      <c r="C40" s="33"/>
      <c r="D40" s="44"/>
      <c r="E40" s="20">
        <v>2.2999999999999998</v>
      </c>
      <c r="F40" s="21">
        <f t="shared" si="0"/>
        <v>0</v>
      </c>
    </row>
    <row r="41" spans="1:6" ht="15" customHeight="1">
      <c r="A41" s="31" t="s">
        <v>489</v>
      </c>
      <c r="B41" s="62" t="s">
        <v>490</v>
      </c>
      <c r="C41" s="33"/>
      <c r="D41" s="44"/>
      <c r="E41" s="20">
        <v>2.2999999999999998</v>
      </c>
      <c r="F41" s="21">
        <f t="shared" si="0"/>
        <v>0</v>
      </c>
    </row>
    <row r="42" spans="1:6" ht="15" customHeight="1">
      <c r="A42" s="31" t="s">
        <v>491</v>
      </c>
      <c r="B42" s="62" t="s">
        <v>492</v>
      </c>
      <c r="C42" s="33"/>
      <c r="D42" s="44"/>
      <c r="E42" s="20">
        <v>2.2999999999999998</v>
      </c>
      <c r="F42" s="21">
        <f t="shared" si="0"/>
        <v>0</v>
      </c>
    </row>
    <row r="43" spans="1:6" ht="15" customHeight="1">
      <c r="A43" s="31" t="s">
        <v>493</v>
      </c>
      <c r="B43" s="62" t="s">
        <v>494</v>
      </c>
      <c r="C43" s="33"/>
      <c r="D43" s="44"/>
      <c r="E43" s="20">
        <v>2.2999999999999998</v>
      </c>
      <c r="F43" s="21">
        <f t="shared" si="0"/>
        <v>0</v>
      </c>
    </row>
    <row r="44" spans="1:6" ht="15" customHeight="1">
      <c r="A44" s="31" t="s">
        <v>495</v>
      </c>
      <c r="B44" s="62" t="s">
        <v>496</v>
      </c>
      <c r="C44" s="33"/>
      <c r="D44" s="44"/>
      <c r="E44" s="20">
        <v>2.2999999999999998</v>
      </c>
      <c r="F44" s="21">
        <f t="shared" si="0"/>
        <v>0</v>
      </c>
    </row>
    <row r="45" spans="1:6" ht="15" customHeight="1">
      <c r="A45" s="31" t="s">
        <v>497</v>
      </c>
      <c r="B45" s="62" t="s">
        <v>498</v>
      </c>
      <c r="C45" s="33"/>
      <c r="D45" s="44"/>
      <c r="E45" s="20">
        <v>2.2999999999999998</v>
      </c>
      <c r="F45" s="21">
        <f t="shared" si="0"/>
        <v>0</v>
      </c>
    </row>
    <row r="46" spans="1:6" ht="15" customHeight="1">
      <c r="A46" s="31" t="s">
        <v>499</v>
      </c>
      <c r="B46" s="62" t="s">
        <v>500</v>
      </c>
      <c r="C46" s="33"/>
      <c r="D46" s="44"/>
      <c r="E46" s="20">
        <v>2.2999999999999998</v>
      </c>
      <c r="F46" s="21">
        <f t="shared" si="0"/>
        <v>0</v>
      </c>
    </row>
    <row r="47" spans="1:6" ht="15" customHeight="1">
      <c r="A47" s="31" t="s">
        <v>501</v>
      </c>
      <c r="B47" s="62" t="s">
        <v>502</v>
      </c>
      <c r="C47" s="33"/>
      <c r="D47" s="44"/>
      <c r="E47" s="20">
        <v>2.2999999999999998</v>
      </c>
      <c r="F47" s="21">
        <f t="shared" si="0"/>
        <v>0</v>
      </c>
    </row>
    <row r="48" spans="1:6" ht="15" customHeight="1">
      <c r="A48" s="31" t="s">
        <v>503</v>
      </c>
      <c r="B48" s="62" t="s">
        <v>504</v>
      </c>
      <c r="C48" s="33"/>
      <c r="D48" s="44"/>
      <c r="E48" s="20">
        <v>2.2999999999999998</v>
      </c>
      <c r="F48" s="21">
        <f t="shared" si="0"/>
        <v>0</v>
      </c>
    </row>
    <row r="49" spans="1:6" ht="15" customHeight="1">
      <c r="A49" s="31" t="s">
        <v>505</v>
      </c>
      <c r="B49" s="62" t="s">
        <v>506</v>
      </c>
      <c r="C49" s="33"/>
      <c r="D49" s="44"/>
      <c r="E49" s="20">
        <v>2.2999999999999998</v>
      </c>
      <c r="F49" s="21">
        <f t="shared" si="0"/>
        <v>0</v>
      </c>
    </row>
    <row r="50" spans="1:6" ht="15" customHeight="1">
      <c r="A50" s="31" t="s">
        <v>507</v>
      </c>
      <c r="B50" s="62" t="s">
        <v>508</v>
      </c>
      <c r="C50" s="33"/>
      <c r="D50" s="44"/>
      <c r="E50" s="20">
        <v>2.2999999999999998</v>
      </c>
      <c r="F50" s="21">
        <f t="shared" si="0"/>
        <v>0</v>
      </c>
    </row>
    <row r="51" spans="1:6" ht="15" customHeight="1">
      <c r="A51" s="31" t="s">
        <v>1517</v>
      </c>
      <c r="B51" s="62" t="s">
        <v>1518</v>
      </c>
      <c r="C51" s="33"/>
      <c r="D51" s="44"/>
      <c r="E51" s="20">
        <v>2.2999999999999998</v>
      </c>
      <c r="F51" s="21">
        <f t="shared" si="0"/>
        <v>0</v>
      </c>
    </row>
    <row r="52" spans="1:6" ht="15" customHeight="1">
      <c r="A52" s="31" t="s">
        <v>1519</v>
      </c>
      <c r="B52" s="62" t="s">
        <v>1520</v>
      </c>
      <c r="C52" s="33"/>
      <c r="D52" s="44"/>
      <c r="E52" s="20">
        <v>2.2999999999999998</v>
      </c>
      <c r="F52" s="21">
        <f t="shared" si="0"/>
        <v>0</v>
      </c>
    </row>
    <row r="53" spans="1:6" ht="15" customHeight="1">
      <c r="A53" s="31" t="s">
        <v>509</v>
      </c>
      <c r="B53" s="62" t="s">
        <v>510</v>
      </c>
      <c r="C53" s="33"/>
      <c r="D53" s="44"/>
      <c r="E53" s="20">
        <v>2.2999999999999998</v>
      </c>
      <c r="F53" s="21">
        <f t="shared" si="0"/>
        <v>0</v>
      </c>
    </row>
    <row r="54" spans="1:6" ht="15" customHeight="1">
      <c r="A54" s="31" t="s">
        <v>1521</v>
      </c>
      <c r="B54" s="62" t="s">
        <v>1522</v>
      </c>
      <c r="C54" s="33"/>
      <c r="D54" s="44"/>
      <c r="E54" s="20">
        <v>2.2999999999999998</v>
      </c>
      <c r="F54" s="21">
        <f t="shared" si="0"/>
        <v>0</v>
      </c>
    </row>
    <row r="55" spans="1:6" ht="15" customHeight="1">
      <c r="A55" s="31" t="s">
        <v>511</v>
      </c>
      <c r="B55" s="62" t="s">
        <v>512</v>
      </c>
      <c r="C55" s="33"/>
      <c r="D55" s="44"/>
      <c r="E55" s="20">
        <v>35.9</v>
      </c>
      <c r="F55" s="21">
        <f t="shared" si="0"/>
        <v>0</v>
      </c>
    </row>
    <row r="56" spans="1:6" ht="15" customHeight="1">
      <c r="A56" s="31" t="s">
        <v>513</v>
      </c>
      <c r="B56" s="62" t="s">
        <v>514</v>
      </c>
      <c r="C56" s="33"/>
      <c r="D56" s="44"/>
      <c r="E56" s="20">
        <v>63.9</v>
      </c>
      <c r="F56" s="21">
        <f t="shared" si="0"/>
        <v>0</v>
      </c>
    </row>
    <row r="57" spans="1:6" ht="15" customHeight="1">
      <c r="A57" s="31" t="s">
        <v>515</v>
      </c>
      <c r="B57" s="62" t="s">
        <v>516</v>
      </c>
      <c r="C57" s="33"/>
      <c r="D57" s="44"/>
      <c r="E57" s="20">
        <v>37.6</v>
      </c>
      <c r="F57" s="21">
        <f t="shared" si="0"/>
        <v>0</v>
      </c>
    </row>
    <row r="58" spans="1:6" ht="15" customHeight="1">
      <c r="A58" s="31" t="s">
        <v>633</v>
      </c>
      <c r="B58" s="62" t="s">
        <v>634</v>
      </c>
      <c r="C58" s="33"/>
      <c r="D58" s="44"/>
      <c r="E58" s="20">
        <v>24.5</v>
      </c>
      <c r="F58" s="21">
        <f t="shared" si="0"/>
        <v>0</v>
      </c>
    </row>
    <row r="59" spans="1:6" ht="15" customHeight="1">
      <c r="A59" s="31" t="s">
        <v>635</v>
      </c>
      <c r="B59" s="62" t="s">
        <v>636</v>
      </c>
      <c r="C59" s="33"/>
      <c r="D59" s="44"/>
      <c r="E59" s="20">
        <v>24.5</v>
      </c>
      <c r="F59" s="21">
        <f t="shared" si="0"/>
        <v>0</v>
      </c>
    </row>
    <row r="60" spans="1:6" ht="15" customHeight="1">
      <c r="A60" s="31" t="s">
        <v>637</v>
      </c>
      <c r="B60" s="62" t="s">
        <v>638</v>
      </c>
      <c r="C60" s="33"/>
      <c r="D60" s="44"/>
      <c r="E60" s="20">
        <v>24.5</v>
      </c>
      <c r="F60" s="21">
        <f t="shared" si="0"/>
        <v>0</v>
      </c>
    </row>
    <row r="61" spans="1:6" ht="15" customHeight="1">
      <c r="A61" s="31" t="s">
        <v>643</v>
      </c>
      <c r="B61" s="62" t="s">
        <v>644</v>
      </c>
      <c r="C61" s="33"/>
      <c r="D61" s="44"/>
      <c r="E61" s="20">
        <v>44.6</v>
      </c>
      <c r="F61" s="21">
        <f t="shared" si="0"/>
        <v>0</v>
      </c>
    </row>
    <row r="62" spans="1:6" ht="15" customHeight="1">
      <c r="A62" s="31" t="s">
        <v>645</v>
      </c>
      <c r="B62" s="62" t="s">
        <v>646</v>
      </c>
      <c r="C62" s="33"/>
      <c r="D62" s="44"/>
      <c r="E62" s="20">
        <v>44.6</v>
      </c>
      <c r="F62" s="21">
        <f t="shared" si="0"/>
        <v>0</v>
      </c>
    </row>
    <row r="63" spans="1:6" ht="15" customHeight="1">
      <c r="A63" s="31" t="s">
        <v>647</v>
      </c>
      <c r="B63" s="62" t="s">
        <v>648</v>
      </c>
      <c r="C63" s="33"/>
      <c r="D63" s="44"/>
      <c r="E63" s="20">
        <v>44.6</v>
      </c>
      <c r="F63" s="21">
        <f t="shared" si="0"/>
        <v>0</v>
      </c>
    </row>
    <row r="64" spans="1:6" ht="15" customHeight="1">
      <c r="A64" s="31" t="s">
        <v>649</v>
      </c>
      <c r="B64" s="62" t="s">
        <v>650</v>
      </c>
      <c r="C64" s="33"/>
      <c r="D64" s="44"/>
      <c r="E64" s="20">
        <v>44.6</v>
      </c>
      <c r="F64" s="21">
        <f t="shared" si="0"/>
        <v>0</v>
      </c>
    </row>
    <row r="65" spans="1:6" ht="15" customHeight="1">
      <c r="A65" s="31" t="s">
        <v>1017</v>
      </c>
      <c r="B65" s="62" t="s">
        <v>1018</v>
      </c>
      <c r="C65" s="33"/>
      <c r="D65" s="44"/>
      <c r="E65" s="77">
        <v>2666.5</v>
      </c>
      <c r="F65" s="21">
        <f t="shared" si="0"/>
        <v>0</v>
      </c>
    </row>
    <row r="66" spans="1:6" ht="15" customHeight="1">
      <c r="A66" s="31" t="s">
        <v>1019</v>
      </c>
      <c r="B66" s="62" t="s">
        <v>1020</v>
      </c>
      <c r="C66" s="33"/>
      <c r="D66" s="44"/>
      <c r="E66" s="20">
        <v>2779.7</v>
      </c>
      <c r="F66" s="21">
        <f t="shared" si="0"/>
        <v>0</v>
      </c>
    </row>
    <row r="67" spans="1:6" ht="15" customHeight="1">
      <c r="A67" s="31" t="s">
        <v>1021</v>
      </c>
      <c r="B67" s="62" t="s">
        <v>1022</v>
      </c>
      <c r="C67" s="33"/>
      <c r="D67" s="44"/>
      <c r="E67" s="20">
        <v>654.4</v>
      </c>
      <c r="F67" s="21">
        <f t="shared" si="0"/>
        <v>0</v>
      </c>
    </row>
    <row r="68" spans="1:6" ht="15" customHeight="1">
      <c r="A68" s="31" t="s">
        <v>1023</v>
      </c>
      <c r="B68" s="62" t="s">
        <v>1024</v>
      </c>
      <c r="C68" s="33"/>
      <c r="D68" s="44"/>
      <c r="E68" s="20">
        <v>763.4</v>
      </c>
      <c r="F68" s="21">
        <f t="shared" si="0"/>
        <v>0</v>
      </c>
    </row>
    <row r="69" spans="1:6" ht="15" customHeight="1">
      <c r="A69" s="31" t="s">
        <v>1199</v>
      </c>
      <c r="B69" s="62" t="s">
        <v>1200</v>
      </c>
      <c r="C69" s="33"/>
      <c r="D69" s="44"/>
      <c r="E69" s="20">
        <v>10.199999999999999</v>
      </c>
      <c r="F69" s="21">
        <f t="shared" si="0"/>
        <v>0</v>
      </c>
    </row>
    <row r="70" spans="1:6" ht="15" customHeight="1">
      <c r="A70" s="31" t="s">
        <v>1440</v>
      </c>
      <c r="B70" s="62" t="s">
        <v>1441</v>
      </c>
      <c r="C70" s="33"/>
      <c r="D70" s="44"/>
      <c r="E70" s="20">
        <v>25.5</v>
      </c>
      <c r="F70" s="21">
        <f t="shared" si="0"/>
        <v>0</v>
      </c>
    </row>
    <row r="71" spans="1:6" ht="15" customHeight="1">
      <c r="A71" s="31" t="s">
        <v>1442</v>
      </c>
      <c r="B71" s="62" t="s">
        <v>1441</v>
      </c>
      <c r="C71" s="33"/>
      <c r="D71" s="44"/>
      <c r="E71" s="20">
        <v>25.5</v>
      </c>
      <c r="F71" s="21">
        <f t="shared" si="0"/>
        <v>0</v>
      </c>
    </row>
    <row r="72" spans="1:6" ht="15" customHeight="1">
      <c r="A72" s="31" t="s">
        <v>1443</v>
      </c>
      <c r="B72" s="62" t="s">
        <v>1444</v>
      </c>
      <c r="C72" s="33"/>
      <c r="D72" s="44"/>
      <c r="E72" s="20">
        <v>25.5</v>
      </c>
      <c r="F72" s="21">
        <f t="shared" si="0"/>
        <v>0</v>
      </c>
    </row>
    <row r="73" spans="1:6" ht="15" customHeight="1">
      <c r="A73" s="31" t="s">
        <v>1445</v>
      </c>
      <c r="B73" s="62" t="s">
        <v>1444</v>
      </c>
      <c r="C73" s="33"/>
      <c r="D73" s="44"/>
      <c r="E73" s="20">
        <v>25.5</v>
      </c>
      <c r="F73" s="21">
        <f t="shared" si="0"/>
        <v>0</v>
      </c>
    </row>
    <row r="74" spans="1:6" ht="15" customHeight="1">
      <c r="A74" s="31" t="s">
        <v>1446</v>
      </c>
      <c r="B74" s="62" t="s">
        <v>1444</v>
      </c>
      <c r="C74" s="33"/>
      <c r="D74" s="44"/>
      <c r="E74" s="20">
        <v>34</v>
      </c>
      <c r="F74" s="21">
        <f t="shared" si="0"/>
        <v>0</v>
      </c>
    </row>
    <row r="75" spans="1:6" ht="15" customHeight="1">
      <c r="A75" s="31" t="s">
        <v>1447</v>
      </c>
      <c r="B75" s="62" t="s">
        <v>1444</v>
      </c>
      <c r="C75" s="33"/>
      <c r="D75" s="44"/>
      <c r="E75" s="20">
        <v>42.5</v>
      </c>
      <c r="F75" s="21">
        <f t="shared" si="0"/>
        <v>0</v>
      </c>
    </row>
    <row r="76" spans="1:6" ht="15" customHeight="1">
      <c r="A76" s="31" t="s">
        <v>1448</v>
      </c>
      <c r="B76" s="62" t="s">
        <v>1449</v>
      </c>
      <c r="C76" s="33"/>
      <c r="D76" s="44"/>
      <c r="E76" s="20">
        <v>34</v>
      </c>
      <c r="F76" s="21">
        <f t="shared" si="0"/>
        <v>0</v>
      </c>
    </row>
    <row r="77" spans="1:6" ht="15" customHeight="1">
      <c r="A77" s="31" t="s">
        <v>1450</v>
      </c>
      <c r="B77" s="62" t="s">
        <v>1449</v>
      </c>
      <c r="C77" s="33"/>
      <c r="D77" s="44"/>
      <c r="E77" s="20">
        <v>42.5</v>
      </c>
      <c r="F77" s="21">
        <f t="shared" si="0"/>
        <v>0</v>
      </c>
    </row>
    <row r="78" spans="1:6" ht="15" customHeight="1">
      <c r="A78" s="38" t="s">
        <v>1551</v>
      </c>
      <c r="B78" s="39" t="s">
        <v>1552</v>
      </c>
      <c r="C78" s="40"/>
      <c r="D78" s="8"/>
      <c r="E78" s="27">
        <v>1.6</v>
      </c>
      <c r="F78" s="28">
        <f t="shared" si="0"/>
        <v>0</v>
      </c>
    </row>
    <row r="79" spans="1:6" ht="15" customHeight="1">
      <c r="A79" s="38" t="s">
        <v>1553</v>
      </c>
      <c r="B79" s="39" t="s">
        <v>1554</v>
      </c>
      <c r="C79" s="40"/>
      <c r="D79" s="8"/>
      <c r="E79" s="27">
        <v>12.1</v>
      </c>
      <c r="F79" s="28">
        <f t="shared" si="0"/>
        <v>0</v>
      </c>
    </row>
    <row r="80" spans="1:6" ht="15" customHeight="1">
      <c r="A80" s="63"/>
      <c r="B80" s="64"/>
      <c r="C80" s="126"/>
      <c r="D80" s="45"/>
      <c r="E80" s="22" t="s">
        <v>1580</v>
      </c>
      <c r="F80" s="23">
        <f>SUM(F18:F79)</f>
        <v>0</v>
      </c>
    </row>
    <row r="81" spans="1:6" ht="15" customHeight="1">
      <c r="A81" s="36"/>
      <c r="B81" s="542" t="s">
        <v>1594</v>
      </c>
      <c r="C81" s="464"/>
      <c r="D81" s="7"/>
      <c r="E81" s="24"/>
      <c r="F81" s="78"/>
    </row>
    <row r="82" spans="1:6" ht="15" customHeight="1">
      <c r="A82" s="31" t="s">
        <v>321</v>
      </c>
      <c r="B82" s="62" t="s">
        <v>322</v>
      </c>
      <c r="C82" s="33"/>
      <c r="D82" s="44"/>
      <c r="E82" s="20">
        <v>10.5</v>
      </c>
      <c r="F82" s="21">
        <f t="shared" ref="F82:F262" si="1">D82*E82</f>
        <v>0</v>
      </c>
    </row>
    <row r="83" spans="1:6" ht="15" customHeight="1">
      <c r="A83" s="31" t="s">
        <v>323</v>
      </c>
      <c r="B83" s="62" t="s">
        <v>324</v>
      </c>
      <c r="C83" s="33"/>
      <c r="D83" s="44"/>
      <c r="E83" s="20">
        <v>13.1</v>
      </c>
      <c r="F83" s="21">
        <f t="shared" si="1"/>
        <v>0</v>
      </c>
    </row>
    <row r="84" spans="1:6" ht="15" customHeight="1">
      <c r="A84" s="31" t="s">
        <v>325</v>
      </c>
      <c r="B84" s="62" t="s">
        <v>326</v>
      </c>
      <c r="C84" s="33"/>
      <c r="D84" s="44"/>
      <c r="E84" s="20">
        <v>11.4</v>
      </c>
      <c r="F84" s="21">
        <f t="shared" si="1"/>
        <v>0</v>
      </c>
    </row>
    <row r="85" spans="1:6" ht="15" customHeight="1">
      <c r="A85" s="31" t="s">
        <v>327</v>
      </c>
      <c r="B85" s="62" t="s">
        <v>328</v>
      </c>
      <c r="C85" s="33"/>
      <c r="D85" s="44"/>
      <c r="E85" s="20">
        <v>11.4</v>
      </c>
      <c r="F85" s="21">
        <f t="shared" si="1"/>
        <v>0</v>
      </c>
    </row>
    <row r="86" spans="1:6" ht="15" customHeight="1">
      <c r="A86" s="31" t="s">
        <v>329</v>
      </c>
      <c r="B86" s="62" t="s">
        <v>330</v>
      </c>
      <c r="C86" s="33"/>
      <c r="D86" s="44"/>
      <c r="E86" s="20">
        <v>35.9</v>
      </c>
      <c r="F86" s="21">
        <f t="shared" si="1"/>
        <v>0</v>
      </c>
    </row>
    <row r="87" spans="1:6" ht="15" customHeight="1">
      <c r="A87" s="31" t="s">
        <v>331</v>
      </c>
      <c r="B87" s="62" t="s">
        <v>332</v>
      </c>
      <c r="C87" s="33"/>
      <c r="D87" s="44"/>
      <c r="E87" s="20">
        <v>12.6</v>
      </c>
      <c r="F87" s="21">
        <f t="shared" si="1"/>
        <v>0</v>
      </c>
    </row>
    <row r="88" spans="1:6" ht="15" customHeight="1">
      <c r="A88" s="31" t="s">
        <v>333</v>
      </c>
      <c r="B88" s="62" t="s">
        <v>334</v>
      </c>
      <c r="C88" s="33"/>
      <c r="D88" s="44"/>
      <c r="E88" s="20">
        <v>63</v>
      </c>
      <c r="F88" s="21">
        <f t="shared" si="1"/>
        <v>0</v>
      </c>
    </row>
    <row r="89" spans="1:6" ht="15" customHeight="1">
      <c r="A89" s="31" t="s">
        <v>335</v>
      </c>
      <c r="B89" s="62" t="s">
        <v>336</v>
      </c>
      <c r="C89" s="33"/>
      <c r="D89" s="44"/>
      <c r="E89" s="20">
        <v>21.3</v>
      </c>
      <c r="F89" s="21">
        <f t="shared" si="1"/>
        <v>0</v>
      </c>
    </row>
    <row r="90" spans="1:6" ht="15" customHeight="1">
      <c r="A90" s="31" t="s">
        <v>337</v>
      </c>
      <c r="B90" s="62" t="s">
        <v>338</v>
      </c>
      <c r="C90" s="33"/>
      <c r="D90" s="44"/>
      <c r="E90" s="20">
        <v>75.3</v>
      </c>
      <c r="F90" s="21">
        <f t="shared" si="1"/>
        <v>0</v>
      </c>
    </row>
    <row r="91" spans="1:6" ht="15" customHeight="1">
      <c r="A91" s="31" t="s">
        <v>339</v>
      </c>
      <c r="B91" s="62" t="s">
        <v>340</v>
      </c>
      <c r="C91" s="33"/>
      <c r="D91" s="44"/>
      <c r="E91" s="20">
        <v>16.5</v>
      </c>
      <c r="F91" s="21">
        <f t="shared" si="1"/>
        <v>0</v>
      </c>
    </row>
    <row r="92" spans="1:6" ht="15" customHeight="1">
      <c r="A92" s="31" t="s">
        <v>341</v>
      </c>
      <c r="B92" s="62" t="s">
        <v>342</v>
      </c>
      <c r="C92" s="33"/>
      <c r="D92" s="44"/>
      <c r="E92" s="20">
        <v>4.8</v>
      </c>
      <c r="F92" s="21">
        <f t="shared" si="1"/>
        <v>0</v>
      </c>
    </row>
    <row r="93" spans="1:6" ht="15" customHeight="1">
      <c r="A93" s="31" t="s">
        <v>343</v>
      </c>
      <c r="B93" s="62" t="s">
        <v>344</v>
      </c>
      <c r="C93" s="33"/>
      <c r="D93" s="44"/>
      <c r="E93" s="20">
        <v>50.1</v>
      </c>
      <c r="F93" s="21">
        <f t="shared" si="1"/>
        <v>0</v>
      </c>
    </row>
    <row r="94" spans="1:6" ht="15" customHeight="1">
      <c r="A94" s="31" t="s">
        <v>345</v>
      </c>
      <c r="B94" s="62" t="s">
        <v>346</v>
      </c>
      <c r="C94" s="33"/>
      <c r="D94" s="44"/>
      <c r="E94" s="20">
        <v>77.900000000000006</v>
      </c>
      <c r="F94" s="21">
        <f t="shared" si="1"/>
        <v>0</v>
      </c>
    </row>
    <row r="95" spans="1:6" ht="15" customHeight="1">
      <c r="A95" s="31" t="s">
        <v>347</v>
      </c>
      <c r="B95" s="62" t="s">
        <v>348</v>
      </c>
      <c r="C95" s="33"/>
      <c r="D95" s="44"/>
      <c r="E95" s="20">
        <v>39.9</v>
      </c>
      <c r="F95" s="21">
        <f t="shared" si="1"/>
        <v>0</v>
      </c>
    </row>
    <row r="96" spans="1:6" ht="15" customHeight="1">
      <c r="A96" s="31" t="s">
        <v>349</v>
      </c>
      <c r="B96" s="62" t="s">
        <v>350</v>
      </c>
      <c r="C96" s="33"/>
      <c r="D96" s="44"/>
      <c r="E96" s="20">
        <v>20.100000000000001</v>
      </c>
      <c r="F96" s="21">
        <f t="shared" si="1"/>
        <v>0</v>
      </c>
    </row>
    <row r="97" spans="1:6" ht="15" customHeight="1">
      <c r="A97" s="31" t="s">
        <v>351</v>
      </c>
      <c r="B97" s="62" t="s">
        <v>352</v>
      </c>
      <c r="C97" s="33"/>
      <c r="D97" s="44"/>
      <c r="E97" s="20">
        <v>6.9</v>
      </c>
      <c r="F97" s="21">
        <f t="shared" si="1"/>
        <v>0</v>
      </c>
    </row>
    <row r="98" spans="1:6" ht="15" customHeight="1">
      <c r="A98" s="31" t="s">
        <v>353</v>
      </c>
      <c r="B98" s="62" t="s">
        <v>354</v>
      </c>
      <c r="C98" s="33"/>
      <c r="D98" s="44"/>
      <c r="E98" s="20">
        <v>15.8</v>
      </c>
      <c r="F98" s="21">
        <f t="shared" si="1"/>
        <v>0</v>
      </c>
    </row>
    <row r="99" spans="1:6" ht="15" customHeight="1">
      <c r="A99" s="31" t="s">
        <v>355</v>
      </c>
      <c r="B99" s="62" t="s">
        <v>356</v>
      </c>
      <c r="C99" s="33"/>
      <c r="D99" s="44"/>
      <c r="E99" s="20">
        <v>9.4</v>
      </c>
      <c r="F99" s="21">
        <f t="shared" si="1"/>
        <v>0</v>
      </c>
    </row>
    <row r="100" spans="1:6" ht="15" customHeight="1">
      <c r="A100" s="31" t="s">
        <v>357</v>
      </c>
      <c r="B100" s="62" t="s">
        <v>358</v>
      </c>
      <c r="C100" s="33"/>
      <c r="D100" s="44"/>
      <c r="E100" s="20">
        <v>24.5</v>
      </c>
      <c r="F100" s="21">
        <f t="shared" si="1"/>
        <v>0</v>
      </c>
    </row>
    <row r="101" spans="1:6" ht="15" customHeight="1">
      <c r="A101" s="31" t="s">
        <v>359</v>
      </c>
      <c r="B101" s="62" t="s">
        <v>360</v>
      </c>
      <c r="C101" s="33"/>
      <c r="D101" s="44"/>
      <c r="E101" s="20">
        <v>20.2</v>
      </c>
      <c r="F101" s="21">
        <f t="shared" si="1"/>
        <v>0</v>
      </c>
    </row>
    <row r="102" spans="1:6" ht="15" customHeight="1">
      <c r="A102" s="31" t="s">
        <v>361</v>
      </c>
      <c r="B102" s="62" t="s">
        <v>362</v>
      </c>
      <c r="C102" s="33"/>
      <c r="D102" s="44"/>
      <c r="E102" s="20">
        <v>144.19999999999999</v>
      </c>
      <c r="F102" s="21">
        <f t="shared" si="1"/>
        <v>0</v>
      </c>
    </row>
    <row r="103" spans="1:6" ht="15" customHeight="1">
      <c r="A103" s="31" t="s">
        <v>363</v>
      </c>
      <c r="B103" s="62" t="s">
        <v>364</v>
      </c>
      <c r="C103" s="33"/>
      <c r="D103" s="44"/>
      <c r="E103" s="20">
        <v>79</v>
      </c>
      <c r="F103" s="21">
        <f t="shared" si="1"/>
        <v>0</v>
      </c>
    </row>
    <row r="104" spans="1:6" ht="15" customHeight="1">
      <c r="A104" s="31" t="s">
        <v>365</v>
      </c>
      <c r="B104" s="62" t="s">
        <v>366</v>
      </c>
      <c r="C104" s="33"/>
      <c r="D104" s="44"/>
      <c r="E104" s="20">
        <v>34.1</v>
      </c>
      <c r="F104" s="21">
        <f t="shared" si="1"/>
        <v>0</v>
      </c>
    </row>
    <row r="105" spans="1:6" ht="15" customHeight="1">
      <c r="A105" s="31" t="s">
        <v>367</v>
      </c>
      <c r="B105" s="62" t="s">
        <v>368</v>
      </c>
      <c r="C105" s="33"/>
      <c r="D105" s="44"/>
      <c r="E105" s="20">
        <v>28.9</v>
      </c>
      <c r="F105" s="21">
        <f t="shared" si="1"/>
        <v>0</v>
      </c>
    </row>
    <row r="106" spans="1:6" ht="15" customHeight="1">
      <c r="A106" s="31" t="s">
        <v>369</v>
      </c>
      <c r="B106" s="62" t="s">
        <v>370</v>
      </c>
      <c r="C106" s="33"/>
      <c r="D106" s="44"/>
      <c r="E106" s="20">
        <v>115.7</v>
      </c>
      <c r="F106" s="21">
        <f t="shared" si="1"/>
        <v>0</v>
      </c>
    </row>
    <row r="107" spans="1:6" ht="15" customHeight="1">
      <c r="A107" s="31" t="s">
        <v>371</v>
      </c>
      <c r="B107" s="62" t="s">
        <v>372</v>
      </c>
      <c r="C107" s="33"/>
      <c r="D107" s="44"/>
      <c r="E107" s="20">
        <v>69.7</v>
      </c>
      <c r="F107" s="21">
        <f t="shared" si="1"/>
        <v>0</v>
      </c>
    </row>
    <row r="108" spans="1:6" ht="15" customHeight="1">
      <c r="A108" s="31" t="s">
        <v>373</v>
      </c>
      <c r="B108" s="62" t="s">
        <v>374</v>
      </c>
      <c r="C108" s="33"/>
      <c r="D108" s="44"/>
      <c r="E108" s="20">
        <v>27.8</v>
      </c>
      <c r="F108" s="21">
        <f t="shared" si="1"/>
        <v>0</v>
      </c>
    </row>
    <row r="109" spans="1:6" ht="15" customHeight="1">
      <c r="A109" s="31" t="s">
        <v>375</v>
      </c>
      <c r="B109" s="62" t="s">
        <v>376</v>
      </c>
      <c r="C109" s="33"/>
      <c r="D109" s="44"/>
      <c r="E109" s="20">
        <v>62.1</v>
      </c>
      <c r="F109" s="21">
        <f t="shared" si="1"/>
        <v>0</v>
      </c>
    </row>
    <row r="110" spans="1:6" ht="15" customHeight="1">
      <c r="A110" s="31" t="s">
        <v>377</v>
      </c>
      <c r="B110" s="62" t="s">
        <v>378</v>
      </c>
      <c r="C110" s="33"/>
      <c r="D110" s="44"/>
      <c r="E110" s="20">
        <v>590.5</v>
      </c>
      <c r="F110" s="21">
        <f t="shared" si="1"/>
        <v>0</v>
      </c>
    </row>
    <row r="111" spans="1:6" ht="15" customHeight="1">
      <c r="A111" s="31" t="s">
        <v>379</v>
      </c>
      <c r="B111" s="62" t="s">
        <v>380</v>
      </c>
      <c r="C111" s="33"/>
      <c r="D111" s="44"/>
      <c r="E111" s="20">
        <v>428.9</v>
      </c>
      <c r="F111" s="21">
        <f t="shared" si="1"/>
        <v>0</v>
      </c>
    </row>
    <row r="112" spans="1:6" ht="15" customHeight="1">
      <c r="A112" s="31" t="s">
        <v>381</v>
      </c>
      <c r="B112" s="62" t="s">
        <v>382</v>
      </c>
      <c r="C112" s="33"/>
      <c r="D112" s="44"/>
      <c r="E112" s="20">
        <v>8.5</v>
      </c>
      <c r="F112" s="21">
        <f t="shared" si="1"/>
        <v>0</v>
      </c>
    </row>
    <row r="113" spans="1:6" ht="15" customHeight="1">
      <c r="A113" s="31" t="s">
        <v>383</v>
      </c>
      <c r="B113" s="62" t="s">
        <v>384</v>
      </c>
      <c r="C113" s="33"/>
      <c r="D113" s="44"/>
      <c r="E113" s="20">
        <v>16.600000000000001</v>
      </c>
      <c r="F113" s="21">
        <f t="shared" si="1"/>
        <v>0</v>
      </c>
    </row>
    <row r="114" spans="1:6" ht="15" customHeight="1">
      <c r="A114" s="31" t="s">
        <v>385</v>
      </c>
      <c r="B114" s="62" t="s">
        <v>386</v>
      </c>
      <c r="C114" s="33"/>
      <c r="D114" s="44"/>
      <c r="E114" s="20">
        <v>140.9</v>
      </c>
      <c r="F114" s="21">
        <f t="shared" si="1"/>
        <v>0</v>
      </c>
    </row>
    <row r="115" spans="1:6" ht="15" customHeight="1">
      <c r="A115" s="31" t="s">
        <v>387</v>
      </c>
      <c r="B115" s="62" t="s">
        <v>388</v>
      </c>
      <c r="C115" s="33"/>
      <c r="D115" s="44"/>
      <c r="E115" s="20">
        <v>73.099999999999994</v>
      </c>
      <c r="F115" s="21">
        <f t="shared" si="1"/>
        <v>0</v>
      </c>
    </row>
    <row r="116" spans="1:6" ht="15" customHeight="1">
      <c r="A116" s="31" t="s">
        <v>389</v>
      </c>
      <c r="B116" s="62" t="s">
        <v>390</v>
      </c>
      <c r="C116" s="33"/>
      <c r="D116" s="44"/>
      <c r="E116" s="20">
        <v>58.4</v>
      </c>
      <c r="F116" s="21">
        <f t="shared" si="1"/>
        <v>0</v>
      </c>
    </row>
    <row r="117" spans="1:6" ht="15" customHeight="1">
      <c r="A117" s="31" t="s">
        <v>391</v>
      </c>
      <c r="B117" s="62" t="s">
        <v>392</v>
      </c>
      <c r="C117" s="33"/>
      <c r="D117" s="44"/>
      <c r="E117" s="20">
        <v>95.2</v>
      </c>
      <c r="F117" s="21">
        <f t="shared" si="1"/>
        <v>0</v>
      </c>
    </row>
    <row r="118" spans="1:6" ht="15" customHeight="1">
      <c r="A118" s="31" t="s">
        <v>393</v>
      </c>
      <c r="B118" s="62" t="s">
        <v>394</v>
      </c>
      <c r="C118" s="33"/>
      <c r="D118" s="44"/>
      <c r="E118" s="20">
        <v>1355.6</v>
      </c>
      <c r="F118" s="21">
        <f t="shared" si="1"/>
        <v>0</v>
      </c>
    </row>
    <row r="119" spans="1:6" ht="15" customHeight="1">
      <c r="A119" s="31" t="s">
        <v>395</v>
      </c>
      <c r="B119" s="62" t="s">
        <v>396</v>
      </c>
      <c r="C119" s="33"/>
      <c r="D119" s="44"/>
      <c r="E119" s="20">
        <v>824.4</v>
      </c>
      <c r="F119" s="21">
        <f t="shared" si="1"/>
        <v>0</v>
      </c>
    </row>
    <row r="120" spans="1:6" ht="15" customHeight="1">
      <c r="A120" s="31" t="s">
        <v>405</v>
      </c>
      <c r="B120" s="62" t="s">
        <v>406</v>
      </c>
      <c r="C120" s="33"/>
      <c r="D120" s="44"/>
      <c r="E120" s="20">
        <v>9</v>
      </c>
      <c r="F120" s="21">
        <f t="shared" si="1"/>
        <v>0</v>
      </c>
    </row>
    <row r="121" spans="1:6" ht="15" customHeight="1">
      <c r="A121" s="31" t="s">
        <v>407</v>
      </c>
      <c r="B121" s="62" t="s">
        <v>408</v>
      </c>
      <c r="C121" s="33"/>
      <c r="D121" s="44"/>
      <c r="E121" s="20">
        <v>7.2</v>
      </c>
      <c r="F121" s="21">
        <f t="shared" si="1"/>
        <v>0</v>
      </c>
    </row>
    <row r="122" spans="1:6" ht="15" customHeight="1">
      <c r="A122" s="31" t="s">
        <v>415</v>
      </c>
      <c r="B122" s="62" t="s">
        <v>416</v>
      </c>
      <c r="C122" s="33"/>
      <c r="D122" s="44"/>
      <c r="E122" s="20">
        <v>47.3</v>
      </c>
      <c r="F122" s="21">
        <f t="shared" si="1"/>
        <v>0</v>
      </c>
    </row>
    <row r="123" spans="1:6" ht="15" customHeight="1">
      <c r="A123" s="31" t="s">
        <v>417</v>
      </c>
      <c r="B123" s="62" t="s">
        <v>418</v>
      </c>
      <c r="C123" s="33"/>
      <c r="D123" s="44"/>
      <c r="E123" s="20">
        <v>210.3</v>
      </c>
      <c r="F123" s="21">
        <f t="shared" si="1"/>
        <v>0</v>
      </c>
    </row>
    <row r="124" spans="1:6" ht="15" customHeight="1">
      <c r="A124" s="31" t="s">
        <v>419</v>
      </c>
      <c r="B124" s="62" t="s">
        <v>420</v>
      </c>
      <c r="C124" s="33"/>
      <c r="D124" s="44"/>
      <c r="E124" s="20">
        <v>5.4</v>
      </c>
      <c r="F124" s="21">
        <f t="shared" si="1"/>
        <v>0</v>
      </c>
    </row>
    <row r="125" spans="1:6" ht="15" customHeight="1">
      <c r="A125" s="31" t="s">
        <v>421</v>
      </c>
      <c r="B125" s="62" t="s">
        <v>422</v>
      </c>
      <c r="C125" s="33"/>
      <c r="D125" s="44"/>
      <c r="E125" s="20">
        <v>5.4</v>
      </c>
      <c r="F125" s="21">
        <f t="shared" si="1"/>
        <v>0</v>
      </c>
    </row>
    <row r="126" spans="1:6" ht="15" customHeight="1">
      <c r="A126" s="31" t="s">
        <v>423</v>
      </c>
      <c r="B126" s="62" t="s">
        <v>424</v>
      </c>
      <c r="C126" s="33"/>
      <c r="D126" s="44"/>
      <c r="E126" s="20">
        <v>5.4</v>
      </c>
      <c r="F126" s="21">
        <f t="shared" si="1"/>
        <v>0</v>
      </c>
    </row>
    <row r="127" spans="1:6" ht="15" customHeight="1">
      <c r="A127" s="31" t="s">
        <v>427</v>
      </c>
      <c r="B127" s="62" t="s">
        <v>428</v>
      </c>
      <c r="C127" s="33"/>
      <c r="D127" s="44"/>
      <c r="E127" s="20">
        <v>14.9</v>
      </c>
      <c r="F127" s="21">
        <f t="shared" si="1"/>
        <v>0</v>
      </c>
    </row>
    <row r="128" spans="1:6" ht="15" customHeight="1">
      <c r="A128" s="31" t="s">
        <v>429</v>
      </c>
      <c r="B128" s="62" t="s">
        <v>430</v>
      </c>
      <c r="C128" s="33"/>
      <c r="D128" s="44"/>
      <c r="E128" s="20">
        <v>60.7</v>
      </c>
      <c r="F128" s="21">
        <f t="shared" si="1"/>
        <v>0</v>
      </c>
    </row>
    <row r="129" spans="1:6" ht="15" customHeight="1">
      <c r="A129" s="31" t="s">
        <v>431</v>
      </c>
      <c r="B129" s="62" t="s">
        <v>432</v>
      </c>
      <c r="C129" s="33"/>
      <c r="D129" s="44"/>
      <c r="E129" s="20">
        <v>55.2</v>
      </c>
      <c r="F129" s="21">
        <f t="shared" si="1"/>
        <v>0</v>
      </c>
    </row>
    <row r="130" spans="1:6" ht="15" customHeight="1">
      <c r="A130" s="31" t="s">
        <v>433</v>
      </c>
      <c r="B130" s="62" t="s">
        <v>434</v>
      </c>
      <c r="C130" s="33"/>
      <c r="D130" s="44"/>
      <c r="E130" s="20">
        <v>44.6</v>
      </c>
      <c r="F130" s="21">
        <f t="shared" si="1"/>
        <v>0</v>
      </c>
    </row>
    <row r="131" spans="1:6" ht="15" customHeight="1">
      <c r="A131" s="31" t="s">
        <v>517</v>
      </c>
      <c r="B131" s="62" t="s">
        <v>518</v>
      </c>
      <c r="C131" s="33"/>
      <c r="D131" s="44"/>
      <c r="E131" s="20">
        <v>153.19999999999999</v>
      </c>
      <c r="F131" s="21">
        <f t="shared" si="1"/>
        <v>0</v>
      </c>
    </row>
    <row r="132" spans="1:6" ht="15" customHeight="1">
      <c r="A132" s="31" t="s">
        <v>519</v>
      </c>
      <c r="B132" s="62" t="s">
        <v>520</v>
      </c>
      <c r="C132" s="33"/>
      <c r="D132" s="44"/>
      <c r="E132" s="20">
        <v>17.5</v>
      </c>
      <c r="F132" s="21">
        <f t="shared" si="1"/>
        <v>0</v>
      </c>
    </row>
    <row r="133" spans="1:6" ht="15" customHeight="1">
      <c r="A133" s="31" t="s">
        <v>521</v>
      </c>
      <c r="B133" s="62" t="s">
        <v>522</v>
      </c>
      <c r="C133" s="33"/>
      <c r="D133" s="44"/>
      <c r="E133" s="20">
        <v>221.8</v>
      </c>
      <c r="F133" s="21">
        <f t="shared" si="1"/>
        <v>0</v>
      </c>
    </row>
    <row r="134" spans="1:6" ht="15" customHeight="1">
      <c r="A134" s="31" t="s">
        <v>523</v>
      </c>
      <c r="B134" s="62" t="s">
        <v>524</v>
      </c>
      <c r="C134" s="33"/>
      <c r="D134" s="44"/>
      <c r="E134" s="20">
        <v>49.9</v>
      </c>
      <c r="F134" s="21">
        <f t="shared" si="1"/>
        <v>0</v>
      </c>
    </row>
    <row r="135" spans="1:6" ht="15" customHeight="1">
      <c r="A135" s="31" t="s">
        <v>525</v>
      </c>
      <c r="B135" s="62" t="s">
        <v>526</v>
      </c>
      <c r="C135" s="33"/>
      <c r="D135" s="44"/>
      <c r="E135" s="20">
        <v>275.7</v>
      </c>
      <c r="F135" s="21">
        <f t="shared" si="1"/>
        <v>0</v>
      </c>
    </row>
    <row r="136" spans="1:6" ht="15" customHeight="1">
      <c r="A136" s="31" t="s">
        <v>527</v>
      </c>
      <c r="B136" s="62" t="s">
        <v>528</v>
      </c>
      <c r="C136" s="33"/>
      <c r="D136" s="44"/>
      <c r="E136" s="20">
        <v>124.3</v>
      </c>
      <c r="F136" s="21">
        <f t="shared" si="1"/>
        <v>0</v>
      </c>
    </row>
    <row r="137" spans="1:6" ht="15" customHeight="1">
      <c r="A137" s="31" t="s">
        <v>529</v>
      </c>
      <c r="B137" s="62" t="s">
        <v>530</v>
      </c>
      <c r="C137" s="33"/>
      <c r="D137" s="44"/>
      <c r="E137" s="20">
        <v>39.4</v>
      </c>
      <c r="F137" s="21">
        <f t="shared" si="1"/>
        <v>0</v>
      </c>
    </row>
    <row r="138" spans="1:6" ht="15" customHeight="1">
      <c r="A138" s="31" t="s">
        <v>531</v>
      </c>
      <c r="B138" s="62" t="s">
        <v>532</v>
      </c>
      <c r="C138" s="33"/>
      <c r="D138" s="44"/>
      <c r="E138" s="20">
        <v>39.4</v>
      </c>
      <c r="F138" s="21">
        <f t="shared" si="1"/>
        <v>0</v>
      </c>
    </row>
    <row r="139" spans="1:6" ht="15" customHeight="1">
      <c r="A139" s="31" t="s">
        <v>533</v>
      </c>
      <c r="B139" s="62" t="s">
        <v>534</v>
      </c>
      <c r="C139" s="33"/>
      <c r="D139" s="44"/>
      <c r="E139" s="20">
        <v>27.1</v>
      </c>
      <c r="F139" s="21">
        <f t="shared" si="1"/>
        <v>0</v>
      </c>
    </row>
    <row r="140" spans="1:6" ht="15" customHeight="1">
      <c r="A140" s="31" t="s">
        <v>535</v>
      </c>
      <c r="B140" s="62" t="s">
        <v>536</v>
      </c>
      <c r="C140" s="33"/>
      <c r="D140" s="44"/>
      <c r="E140" s="20">
        <v>27.1</v>
      </c>
      <c r="F140" s="21">
        <f t="shared" si="1"/>
        <v>0</v>
      </c>
    </row>
    <row r="141" spans="1:6" ht="15" customHeight="1">
      <c r="A141" s="31" t="s">
        <v>537</v>
      </c>
      <c r="B141" s="62" t="s">
        <v>538</v>
      </c>
      <c r="C141" s="33"/>
      <c r="D141" s="44"/>
      <c r="E141" s="20">
        <v>152.69999999999999</v>
      </c>
      <c r="F141" s="21">
        <f t="shared" si="1"/>
        <v>0</v>
      </c>
    </row>
    <row r="142" spans="1:6" ht="15" customHeight="1">
      <c r="A142" s="31" t="s">
        <v>539</v>
      </c>
      <c r="B142" s="62" t="s">
        <v>540</v>
      </c>
      <c r="C142" s="33"/>
      <c r="D142" s="44"/>
      <c r="E142" s="20">
        <v>36.799999999999997</v>
      </c>
      <c r="F142" s="21">
        <f t="shared" si="1"/>
        <v>0</v>
      </c>
    </row>
    <row r="143" spans="1:6" ht="15" customHeight="1">
      <c r="A143" s="31" t="s">
        <v>541</v>
      </c>
      <c r="B143" s="62" t="s">
        <v>542</v>
      </c>
      <c r="C143" s="33"/>
      <c r="D143" s="44"/>
      <c r="E143" s="20">
        <v>542.6</v>
      </c>
      <c r="F143" s="21">
        <f t="shared" si="1"/>
        <v>0</v>
      </c>
    </row>
    <row r="144" spans="1:6" ht="15" customHeight="1">
      <c r="A144" s="31" t="s">
        <v>543</v>
      </c>
      <c r="B144" s="62" t="s">
        <v>544</v>
      </c>
      <c r="C144" s="33"/>
      <c r="D144" s="44"/>
      <c r="E144" s="20">
        <v>320.3</v>
      </c>
      <c r="F144" s="21">
        <f t="shared" si="1"/>
        <v>0</v>
      </c>
    </row>
    <row r="145" spans="1:6" ht="15" customHeight="1">
      <c r="A145" s="31" t="s">
        <v>545</v>
      </c>
      <c r="B145" s="62" t="s">
        <v>546</v>
      </c>
      <c r="C145" s="33"/>
      <c r="D145" s="44"/>
      <c r="E145" s="20">
        <v>26.8</v>
      </c>
      <c r="F145" s="21">
        <f t="shared" si="1"/>
        <v>0</v>
      </c>
    </row>
    <row r="146" spans="1:6" ht="15" customHeight="1">
      <c r="A146" s="31" t="s">
        <v>547</v>
      </c>
      <c r="B146" s="62" t="s">
        <v>548</v>
      </c>
      <c r="C146" s="33"/>
      <c r="D146" s="44"/>
      <c r="E146" s="20">
        <v>23.7</v>
      </c>
      <c r="F146" s="21">
        <f t="shared" si="1"/>
        <v>0</v>
      </c>
    </row>
    <row r="147" spans="1:6" ht="15" customHeight="1">
      <c r="A147" s="31" t="s">
        <v>555</v>
      </c>
      <c r="B147" s="62" t="s">
        <v>556</v>
      </c>
      <c r="C147" s="33"/>
      <c r="D147" s="44"/>
      <c r="E147" s="20">
        <v>397.3</v>
      </c>
      <c r="F147" s="21">
        <f t="shared" si="1"/>
        <v>0</v>
      </c>
    </row>
    <row r="148" spans="1:6" ht="15" customHeight="1">
      <c r="A148" s="31" t="s">
        <v>557</v>
      </c>
      <c r="B148" s="62" t="s">
        <v>558</v>
      </c>
      <c r="C148" s="33"/>
      <c r="D148" s="44"/>
      <c r="E148" s="20">
        <v>174.2</v>
      </c>
      <c r="F148" s="21">
        <f t="shared" si="1"/>
        <v>0</v>
      </c>
    </row>
    <row r="149" spans="1:6" ht="15" customHeight="1">
      <c r="A149" s="31" t="s">
        <v>559</v>
      </c>
      <c r="B149" s="62" t="s">
        <v>560</v>
      </c>
      <c r="C149" s="33"/>
      <c r="D149" s="44"/>
      <c r="E149" s="20">
        <v>88.4</v>
      </c>
      <c r="F149" s="21">
        <f t="shared" si="1"/>
        <v>0</v>
      </c>
    </row>
    <row r="150" spans="1:6" ht="15" customHeight="1">
      <c r="A150" s="31" t="s">
        <v>561</v>
      </c>
      <c r="B150" s="62" t="s">
        <v>562</v>
      </c>
      <c r="C150" s="33"/>
      <c r="D150" s="44"/>
      <c r="E150" s="20">
        <v>72.7</v>
      </c>
      <c r="F150" s="21">
        <f t="shared" si="1"/>
        <v>0</v>
      </c>
    </row>
    <row r="151" spans="1:6" ht="15" customHeight="1">
      <c r="A151" s="31" t="s">
        <v>563</v>
      </c>
      <c r="B151" s="62" t="s">
        <v>564</v>
      </c>
      <c r="C151" s="33"/>
      <c r="D151" s="44"/>
      <c r="E151" s="20">
        <v>140.9</v>
      </c>
      <c r="F151" s="21">
        <f t="shared" si="1"/>
        <v>0</v>
      </c>
    </row>
    <row r="152" spans="1:6" ht="15" customHeight="1">
      <c r="A152" s="31" t="s">
        <v>565</v>
      </c>
      <c r="B152" s="62" t="s">
        <v>566</v>
      </c>
      <c r="C152" s="33"/>
      <c r="D152" s="44"/>
      <c r="E152" s="20">
        <v>50.3</v>
      </c>
      <c r="F152" s="21">
        <f t="shared" si="1"/>
        <v>0</v>
      </c>
    </row>
    <row r="153" spans="1:6" ht="15" customHeight="1">
      <c r="A153" s="31" t="s">
        <v>567</v>
      </c>
      <c r="B153" s="62" t="s">
        <v>568</v>
      </c>
      <c r="C153" s="33"/>
      <c r="D153" s="44"/>
      <c r="E153" s="20">
        <v>468.2</v>
      </c>
      <c r="F153" s="21">
        <f t="shared" si="1"/>
        <v>0</v>
      </c>
    </row>
    <row r="154" spans="1:6" ht="15" customHeight="1">
      <c r="A154" s="31" t="s">
        <v>569</v>
      </c>
      <c r="B154" s="62" t="s">
        <v>570</v>
      </c>
      <c r="C154" s="33"/>
      <c r="D154" s="44"/>
      <c r="E154" s="20">
        <v>23.6</v>
      </c>
      <c r="F154" s="21">
        <f t="shared" si="1"/>
        <v>0</v>
      </c>
    </row>
    <row r="155" spans="1:6" ht="15" customHeight="1">
      <c r="A155" s="31" t="s">
        <v>571</v>
      </c>
      <c r="B155" s="62" t="s">
        <v>572</v>
      </c>
      <c r="C155" s="33"/>
      <c r="D155" s="44"/>
      <c r="E155" s="20">
        <v>180.4</v>
      </c>
      <c r="F155" s="21">
        <f t="shared" si="1"/>
        <v>0</v>
      </c>
    </row>
    <row r="156" spans="1:6" ht="15" customHeight="1">
      <c r="A156" s="31" t="s">
        <v>573</v>
      </c>
      <c r="B156" s="62" t="s">
        <v>574</v>
      </c>
      <c r="C156" s="33"/>
      <c r="D156" s="44"/>
      <c r="E156" s="20">
        <v>30.6</v>
      </c>
      <c r="F156" s="21">
        <f t="shared" si="1"/>
        <v>0</v>
      </c>
    </row>
    <row r="157" spans="1:6" ht="15" customHeight="1">
      <c r="A157" s="31" t="s">
        <v>575</v>
      </c>
      <c r="B157" s="62" t="s">
        <v>576</v>
      </c>
      <c r="C157" s="33"/>
      <c r="D157" s="44"/>
      <c r="E157" s="20">
        <v>24.5</v>
      </c>
      <c r="F157" s="21">
        <f t="shared" si="1"/>
        <v>0</v>
      </c>
    </row>
    <row r="158" spans="1:6" ht="15" customHeight="1">
      <c r="A158" s="31" t="s">
        <v>577</v>
      </c>
      <c r="B158" s="62" t="s">
        <v>578</v>
      </c>
      <c r="C158" s="33"/>
      <c r="D158" s="44"/>
      <c r="E158" s="20">
        <v>63.9</v>
      </c>
      <c r="F158" s="21">
        <f t="shared" si="1"/>
        <v>0</v>
      </c>
    </row>
    <row r="159" spans="1:6" ht="15" customHeight="1">
      <c r="A159" s="31" t="s">
        <v>579</v>
      </c>
      <c r="B159" s="62" t="s">
        <v>580</v>
      </c>
      <c r="C159" s="33"/>
      <c r="D159" s="44"/>
      <c r="E159" s="20">
        <v>114.7</v>
      </c>
      <c r="F159" s="21">
        <f t="shared" si="1"/>
        <v>0</v>
      </c>
    </row>
    <row r="160" spans="1:6" ht="15" customHeight="1">
      <c r="A160" s="31" t="s">
        <v>581</v>
      </c>
      <c r="B160" s="62" t="s">
        <v>582</v>
      </c>
      <c r="C160" s="33"/>
      <c r="D160" s="44"/>
      <c r="E160" s="20">
        <v>106.8</v>
      </c>
      <c r="F160" s="21">
        <f t="shared" si="1"/>
        <v>0</v>
      </c>
    </row>
    <row r="161" spans="1:6" ht="15" customHeight="1">
      <c r="A161" s="31" t="s">
        <v>583</v>
      </c>
      <c r="B161" s="62" t="s">
        <v>584</v>
      </c>
      <c r="C161" s="33"/>
      <c r="D161" s="44"/>
      <c r="E161" s="20">
        <v>48.4</v>
      </c>
      <c r="F161" s="21">
        <f t="shared" si="1"/>
        <v>0</v>
      </c>
    </row>
    <row r="162" spans="1:6" ht="15" customHeight="1">
      <c r="A162" s="31" t="s">
        <v>585</v>
      </c>
      <c r="B162" s="62" t="s">
        <v>586</v>
      </c>
      <c r="C162" s="33"/>
      <c r="D162" s="44"/>
      <c r="E162" s="20">
        <v>130.5</v>
      </c>
      <c r="F162" s="21">
        <f t="shared" si="1"/>
        <v>0</v>
      </c>
    </row>
    <row r="163" spans="1:6" ht="15" customHeight="1">
      <c r="A163" s="31" t="s">
        <v>587</v>
      </c>
      <c r="B163" s="62" t="s">
        <v>588</v>
      </c>
      <c r="C163" s="33"/>
      <c r="D163" s="44"/>
      <c r="E163" s="20">
        <v>93.5</v>
      </c>
      <c r="F163" s="21">
        <f t="shared" si="1"/>
        <v>0</v>
      </c>
    </row>
    <row r="164" spans="1:6" ht="15" customHeight="1">
      <c r="A164" s="31" t="s">
        <v>589</v>
      </c>
      <c r="B164" s="62" t="s">
        <v>590</v>
      </c>
      <c r="C164" s="33"/>
      <c r="D164" s="44"/>
      <c r="E164" s="20">
        <v>77.900000000000006</v>
      </c>
      <c r="F164" s="21">
        <f t="shared" si="1"/>
        <v>0</v>
      </c>
    </row>
    <row r="165" spans="1:6" ht="15" customHeight="1">
      <c r="A165" s="31" t="s">
        <v>591</v>
      </c>
      <c r="B165" s="62" t="s">
        <v>592</v>
      </c>
      <c r="C165" s="33"/>
      <c r="D165" s="44"/>
      <c r="E165" s="20">
        <v>32.4</v>
      </c>
      <c r="F165" s="21">
        <f t="shared" si="1"/>
        <v>0</v>
      </c>
    </row>
    <row r="166" spans="1:6" ht="15" customHeight="1">
      <c r="A166" s="31" t="s">
        <v>593</v>
      </c>
      <c r="B166" s="62" t="s">
        <v>594</v>
      </c>
      <c r="C166" s="33"/>
      <c r="D166" s="44"/>
      <c r="E166" s="20">
        <v>4.4000000000000004</v>
      </c>
      <c r="F166" s="21">
        <f t="shared" si="1"/>
        <v>0</v>
      </c>
    </row>
    <row r="167" spans="1:6" ht="15" customHeight="1">
      <c r="A167" s="31" t="s">
        <v>595</v>
      </c>
      <c r="B167" s="62" t="s">
        <v>596</v>
      </c>
      <c r="C167" s="33"/>
      <c r="D167" s="44"/>
      <c r="E167" s="20">
        <v>97.7</v>
      </c>
      <c r="F167" s="21">
        <f t="shared" si="1"/>
        <v>0</v>
      </c>
    </row>
    <row r="168" spans="1:6" ht="15" customHeight="1">
      <c r="A168" s="31" t="s">
        <v>597</v>
      </c>
      <c r="B168" s="62" t="s">
        <v>598</v>
      </c>
      <c r="C168" s="33"/>
      <c r="D168" s="44"/>
      <c r="E168" s="20">
        <v>76.5</v>
      </c>
      <c r="F168" s="21">
        <f t="shared" si="1"/>
        <v>0</v>
      </c>
    </row>
    <row r="169" spans="1:6" ht="15" customHeight="1">
      <c r="A169" s="31" t="s">
        <v>599</v>
      </c>
      <c r="B169" s="62" t="s">
        <v>600</v>
      </c>
      <c r="C169" s="33"/>
      <c r="D169" s="44"/>
      <c r="E169" s="20">
        <v>73.900000000000006</v>
      </c>
      <c r="F169" s="21">
        <f t="shared" si="1"/>
        <v>0</v>
      </c>
    </row>
    <row r="170" spans="1:6" ht="15" customHeight="1">
      <c r="A170" s="31" t="s">
        <v>601</v>
      </c>
      <c r="B170" s="62" t="s">
        <v>602</v>
      </c>
      <c r="C170" s="33"/>
      <c r="D170" s="44"/>
      <c r="E170" s="20">
        <v>77.900000000000006</v>
      </c>
      <c r="F170" s="21">
        <f t="shared" si="1"/>
        <v>0</v>
      </c>
    </row>
    <row r="171" spans="1:6" ht="15" customHeight="1">
      <c r="A171" s="31" t="s">
        <v>607</v>
      </c>
      <c r="B171" s="62" t="s">
        <v>608</v>
      </c>
      <c r="C171" s="33"/>
      <c r="D171" s="44"/>
      <c r="E171" s="20">
        <v>18.399999999999999</v>
      </c>
      <c r="F171" s="21">
        <f t="shared" si="1"/>
        <v>0</v>
      </c>
    </row>
    <row r="172" spans="1:6" ht="15" customHeight="1">
      <c r="A172" s="31" t="s">
        <v>609</v>
      </c>
      <c r="B172" s="62" t="s">
        <v>610</v>
      </c>
      <c r="C172" s="33"/>
      <c r="D172" s="44"/>
      <c r="E172" s="20">
        <v>35.9</v>
      </c>
      <c r="F172" s="21">
        <f t="shared" si="1"/>
        <v>0</v>
      </c>
    </row>
    <row r="173" spans="1:6" ht="15" customHeight="1">
      <c r="A173" s="31" t="s">
        <v>611</v>
      </c>
      <c r="B173" s="62" t="s">
        <v>612</v>
      </c>
      <c r="C173" s="33"/>
      <c r="D173" s="44"/>
      <c r="E173" s="20">
        <v>35.9</v>
      </c>
      <c r="F173" s="21">
        <f t="shared" si="1"/>
        <v>0</v>
      </c>
    </row>
    <row r="174" spans="1:6" ht="15" customHeight="1">
      <c r="A174" s="31" t="s">
        <v>613</v>
      </c>
      <c r="B174" s="62" t="s">
        <v>614</v>
      </c>
      <c r="C174" s="33"/>
      <c r="D174" s="44"/>
      <c r="E174" s="20">
        <v>35.9</v>
      </c>
      <c r="F174" s="21">
        <f t="shared" si="1"/>
        <v>0</v>
      </c>
    </row>
    <row r="175" spans="1:6" ht="15" customHeight="1">
      <c r="A175" s="31" t="s">
        <v>615</v>
      </c>
      <c r="B175" s="62" t="s">
        <v>616</v>
      </c>
      <c r="C175" s="33"/>
      <c r="D175" s="44"/>
      <c r="E175" s="20">
        <v>35.9</v>
      </c>
      <c r="F175" s="21">
        <f t="shared" si="1"/>
        <v>0</v>
      </c>
    </row>
    <row r="176" spans="1:6" ht="15" customHeight="1">
      <c r="A176" s="31" t="s">
        <v>619</v>
      </c>
      <c r="B176" s="62" t="s">
        <v>620</v>
      </c>
      <c r="C176" s="33"/>
      <c r="D176" s="44"/>
      <c r="E176" s="20">
        <v>32.4</v>
      </c>
      <c r="F176" s="21">
        <f t="shared" si="1"/>
        <v>0</v>
      </c>
    </row>
    <row r="177" spans="1:6" ht="15" customHeight="1">
      <c r="A177" s="31" t="s">
        <v>625</v>
      </c>
      <c r="B177" s="62" t="s">
        <v>626</v>
      </c>
      <c r="C177" s="33"/>
      <c r="D177" s="44"/>
      <c r="E177" s="20">
        <v>12.2</v>
      </c>
      <c r="F177" s="21">
        <f t="shared" si="1"/>
        <v>0</v>
      </c>
    </row>
    <row r="178" spans="1:6" ht="15" customHeight="1">
      <c r="A178" s="31" t="s">
        <v>627</v>
      </c>
      <c r="B178" s="62" t="s">
        <v>628</v>
      </c>
      <c r="C178" s="33"/>
      <c r="D178" s="44"/>
      <c r="E178" s="20">
        <v>11</v>
      </c>
      <c r="F178" s="21">
        <f t="shared" si="1"/>
        <v>0</v>
      </c>
    </row>
    <row r="179" spans="1:6" ht="15" customHeight="1">
      <c r="A179" s="31" t="s">
        <v>631</v>
      </c>
      <c r="B179" s="62" t="s">
        <v>632</v>
      </c>
      <c r="C179" s="33"/>
      <c r="D179" s="44"/>
      <c r="E179" s="20">
        <v>24.5</v>
      </c>
      <c r="F179" s="21">
        <f t="shared" si="1"/>
        <v>0</v>
      </c>
    </row>
    <row r="180" spans="1:6" ht="15" customHeight="1">
      <c r="A180" s="31" t="s">
        <v>639</v>
      </c>
      <c r="B180" s="62" t="s">
        <v>640</v>
      </c>
      <c r="C180" s="33"/>
      <c r="D180" s="44"/>
      <c r="E180" s="20">
        <v>44.6</v>
      </c>
      <c r="F180" s="21">
        <f t="shared" si="1"/>
        <v>0</v>
      </c>
    </row>
    <row r="181" spans="1:6" ht="15" customHeight="1">
      <c r="A181" s="31" t="s">
        <v>641</v>
      </c>
      <c r="B181" s="62" t="s">
        <v>642</v>
      </c>
      <c r="C181" s="33"/>
      <c r="D181" s="44"/>
      <c r="E181" s="20">
        <v>44.6</v>
      </c>
      <c r="F181" s="21">
        <f t="shared" si="1"/>
        <v>0</v>
      </c>
    </row>
    <row r="182" spans="1:6" ht="15" customHeight="1">
      <c r="A182" s="31" t="s">
        <v>651</v>
      </c>
      <c r="B182" s="62" t="s">
        <v>652</v>
      </c>
      <c r="C182" s="33"/>
      <c r="D182" s="44"/>
      <c r="E182" s="20">
        <v>44.6</v>
      </c>
      <c r="F182" s="21">
        <f t="shared" si="1"/>
        <v>0</v>
      </c>
    </row>
    <row r="183" spans="1:6" ht="15" customHeight="1">
      <c r="A183" s="31" t="s">
        <v>653</v>
      </c>
      <c r="B183" s="62" t="s">
        <v>654</v>
      </c>
      <c r="C183" s="33"/>
      <c r="D183" s="44"/>
      <c r="E183" s="20">
        <v>44.6</v>
      </c>
      <c r="F183" s="21">
        <f t="shared" si="1"/>
        <v>0</v>
      </c>
    </row>
    <row r="184" spans="1:6" ht="15" customHeight="1">
      <c r="A184" s="31" t="s">
        <v>717</v>
      </c>
      <c r="B184" s="62" t="s">
        <v>718</v>
      </c>
      <c r="C184" s="33"/>
      <c r="D184" s="44"/>
      <c r="E184" s="20">
        <v>64.8</v>
      </c>
      <c r="F184" s="21">
        <f t="shared" si="1"/>
        <v>0</v>
      </c>
    </row>
    <row r="185" spans="1:6" ht="15" customHeight="1">
      <c r="A185" s="31" t="s">
        <v>719</v>
      </c>
      <c r="B185" s="62" t="s">
        <v>720</v>
      </c>
      <c r="C185" s="33"/>
      <c r="D185" s="44"/>
      <c r="E185" s="20">
        <v>64.8</v>
      </c>
      <c r="F185" s="21">
        <f t="shared" si="1"/>
        <v>0</v>
      </c>
    </row>
    <row r="186" spans="1:6" ht="15" customHeight="1">
      <c r="A186" s="31" t="s">
        <v>721</v>
      </c>
      <c r="B186" s="62" t="s">
        <v>722</v>
      </c>
      <c r="C186" s="33"/>
      <c r="D186" s="44"/>
      <c r="E186" s="20">
        <v>106.8</v>
      </c>
      <c r="F186" s="21">
        <f t="shared" si="1"/>
        <v>0</v>
      </c>
    </row>
    <row r="187" spans="1:6" ht="15" customHeight="1">
      <c r="A187" s="31" t="s">
        <v>723</v>
      </c>
      <c r="B187" s="62" t="s">
        <v>724</v>
      </c>
      <c r="C187" s="33"/>
      <c r="D187" s="44"/>
      <c r="E187" s="20">
        <v>79.599999999999994</v>
      </c>
      <c r="F187" s="21">
        <f t="shared" si="1"/>
        <v>0</v>
      </c>
    </row>
    <row r="188" spans="1:6" ht="15" customHeight="1">
      <c r="A188" s="31" t="s">
        <v>725</v>
      </c>
      <c r="B188" s="62" t="s">
        <v>726</v>
      </c>
      <c r="C188" s="33"/>
      <c r="D188" s="44"/>
      <c r="E188" s="20">
        <v>72.2</v>
      </c>
      <c r="F188" s="21">
        <f t="shared" si="1"/>
        <v>0</v>
      </c>
    </row>
    <row r="189" spans="1:6" ht="15" customHeight="1">
      <c r="A189" s="31" t="s">
        <v>727</v>
      </c>
      <c r="B189" s="62" t="s">
        <v>728</v>
      </c>
      <c r="C189" s="33"/>
      <c r="D189" s="44"/>
      <c r="E189" s="20">
        <v>84.9</v>
      </c>
      <c r="F189" s="21">
        <f t="shared" si="1"/>
        <v>0</v>
      </c>
    </row>
    <row r="190" spans="1:6" ht="15" customHeight="1">
      <c r="A190" s="31" t="s">
        <v>729</v>
      </c>
      <c r="B190" s="62" t="s">
        <v>730</v>
      </c>
      <c r="C190" s="33"/>
      <c r="D190" s="44"/>
      <c r="E190" s="20">
        <v>155.80000000000001</v>
      </c>
      <c r="F190" s="21">
        <f t="shared" si="1"/>
        <v>0</v>
      </c>
    </row>
    <row r="191" spans="1:6" ht="15" customHeight="1">
      <c r="A191" s="31" t="s">
        <v>769</v>
      </c>
      <c r="B191" s="62" t="s">
        <v>770</v>
      </c>
      <c r="C191" s="33"/>
      <c r="D191" s="44"/>
      <c r="E191" s="20">
        <v>930.4</v>
      </c>
      <c r="F191" s="21">
        <f t="shared" si="1"/>
        <v>0</v>
      </c>
    </row>
    <row r="192" spans="1:6" ht="15" customHeight="1">
      <c r="A192" s="31" t="s">
        <v>771</v>
      </c>
      <c r="B192" s="62" t="s">
        <v>772</v>
      </c>
      <c r="C192" s="33"/>
      <c r="D192" s="44"/>
      <c r="E192" s="20">
        <v>402.5</v>
      </c>
      <c r="F192" s="21">
        <f t="shared" si="1"/>
        <v>0</v>
      </c>
    </row>
    <row r="193" spans="1:6" ht="15" customHeight="1">
      <c r="A193" s="31" t="s">
        <v>773</v>
      </c>
      <c r="B193" s="62" t="s">
        <v>774</v>
      </c>
      <c r="C193" s="33"/>
      <c r="D193" s="44"/>
      <c r="E193" s="20">
        <v>242.5</v>
      </c>
      <c r="F193" s="21">
        <f t="shared" si="1"/>
        <v>0</v>
      </c>
    </row>
    <row r="194" spans="1:6" ht="15" customHeight="1">
      <c r="A194" s="31" t="s">
        <v>775</v>
      </c>
      <c r="B194" s="62" t="s">
        <v>776</v>
      </c>
      <c r="C194" s="33"/>
      <c r="D194" s="44"/>
      <c r="E194" s="20">
        <v>15.8</v>
      </c>
      <c r="F194" s="21">
        <f t="shared" si="1"/>
        <v>0</v>
      </c>
    </row>
    <row r="195" spans="1:6" ht="15" customHeight="1">
      <c r="A195" s="31" t="s">
        <v>885</v>
      </c>
      <c r="B195" s="62" t="s">
        <v>886</v>
      </c>
      <c r="C195" s="33"/>
      <c r="D195" s="44"/>
      <c r="E195" s="20">
        <v>305.39999999999998</v>
      </c>
      <c r="F195" s="21">
        <f t="shared" si="1"/>
        <v>0</v>
      </c>
    </row>
    <row r="196" spans="1:6" ht="15" customHeight="1">
      <c r="A196" s="31" t="s">
        <v>887</v>
      </c>
      <c r="B196" s="62" t="s">
        <v>888</v>
      </c>
      <c r="C196" s="33"/>
      <c r="D196" s="44"/>
      <c r="E196" s="20">
        <v>189.7</v>
      </c>
      <c r="F196" s="21">
        <f t="shared" si="1"/>
        <v>0</v>
      </c>
    </row>
    <row r="197" spans="1:6" ht="15" customHeight="1">
      <c r="A197" s="31" t="s">
        <v>889</v>
      </c>
      <c r="B197" s="62" t="s">
        <v>890</v>
      </c>
      <c r="C197" s="33"/>
      <c r="D197" s="44"/>
      <c r="E197" s="20">
        <v>97.7</v>
      </c>
      <c r="F197" s="21">
        <f t="shared" si="1"/>
        <v>0</v>
      </c>
    </row>
    <row r="198" spans="1:6" ht="15" customHeight="1">
      <c r="A198" s="31" t="s">
        <v>891</v>
      </c>
      <c r="B198" s="62" t="s">
        <v>892</v>
      </c>
      <c r="C198" s="33"/>
      <c r="D198" s="44"/>
      <c r="E198" s="20">
        <v>59.1</v>
      </c>
      <c r="F198" s="21">
        <f t="shared" si="1"/>
        <v>0</v>
      </c>
    </row>
    <row r="199" spans="1:6" ht="15" customHeight="1">
      <c r="A199" s="31" t="s">
        <v>893</v>
      </c>
      <c r="B199" s="62" t="s">
        <v>894</v>
      </c>
      <c r="C199" s="33"/>
      <c r="D199" s="44"/>
      <c r="E199" s="20">
        <v>269.60000000000002</v>
      </c>
      <c r="F199" s="21">
        <f t="shared" si="1"/>
        <v>0</v>
      </c>
    </row>
    <row r="200" spans="1:6" ht="15" customHeight="1">
      <c r="A200" s="31" t="s">
        <v>895</v>
      </c>
      <c r="B200" s="62" t="s">
        <v>896</v>
      </c>
      <c r="C200" s="33"/>
      <c r="D200" s="44"/>
      <c r="E200" s="20">
        <v>51.6</v>
      </c>
      <c r="F200" s="21">
        <f t="shared" si="1"/>
        <v>0</v>
      </c>
    </row>
    <row r="201" spans="1:6" ht="15" customHeight="1">
      <c r="A201" s="31" t="s">
        <v>897</v>
      </c>
      <c r="B201" s="62" t="s">
        <v>898</v>
      </c>
      <c r="C201" s="33"/>
      <c r="D201" s="44"/>
      <c r="E201" s="20">
        <v>93.6</v>
      </c>
      <c r="F201" s="21">
        <f t="shared" si="1"/>
        <v>0</v>
      </c>
    </row>
    <row r="202" spans="1:6" ht="15" customHeight="1">
      <c r="A202" s="31" t="s">
        <v>899</v>
      </c>
      <c r="B202" s="62" t="s">
        <v>900</v>
      </c>
      <c r="C202" s="33"/>
      <c r="D202" s="44"/>
      <c r="E202" s="20">
        <v>490.4</v>
      </c>
      <c r="F202" s="21">
        <f t="shared" si="1"/>
        <v>0</v>
      </c>
    </row>
    <row r="203" spans="1:6" ht="15" customHeight="1">
      <c r="A203" s="31" t="s">
        <v>901</v>
      </c>
      <c r="B203" s="62" t="s">
        <v>902</v>
      </c>
      <c r="C203" s="33"/>
      <c r="D203" s="44"/>
      <c r="E203" s="20">
        <v>268.5</v>
      </c>
      <c r="F203" s="21">
        <f t="shared" si="1"/>
        <v>0</v>
      </c>
    </row>
    <row r="204" spans="1:6" ht="15" customHeight="1">
      <c r="A204" s="31" t="s">
        <v>911</v>
      </c>
      <c r="B204" s="62" t="s">
        <v>912</v>
      </c>
      <c r="C204" s="33"/>
      <c r="D204" s="44"/>
      <c r="E204" s="20">
        <v>223.2</v>
      </c>
      <c r="F204" s="21">
        <f t="shared" si="1"/>
        <v>0</v>
      </c>
    </row>
    <row r="205" spans="1:6" ht="15" customHeight="1">
      <c r="A205" s="31" t="s">
        <v>913</v>
      </c>
      <c r="B205" s="62" t="s">
        <v>914</v>
      </c>
      <c r="C205" s="33"/>
      <c r="D205" s="44"/>
      <c r="E205" s="20">
        <v>186.1</v>
      </c>
      <c r="F205" s="21">
        <f t="shared" si="1"/>
        <v>0</v>
      </c>
    </row>
    <row r="206" spans="1:6" ht="15" customHeight="1">
      <c r="A206" s="31" t="s">
        <v>929</v>
      </c>
      <c r="B206" s="62" t="s">
        <v>930</v>
      </c>
      <c r="C206" s="33"/>
      <c r="D206" s="44"/>
      <c r="E206" s="20">
        <v>47.3</v>
      </c>
      <c r="F206" s="21">
        <f t="shared" si="1"/>
        <v>0</v>
      </c>
    </row>
    <row r="207" spans="1:6" ht="15" customHeight="1">
      <c r="A207" s="31" t="s">
        <v>931</v>
      </c>
      <c r="B207" s="62" t="s">
        <v>932</v>
      </c>
      <c r="C207" s="33"/>
      <c r="D207" s="44"/>
      <c r="E207" s="20">
        <v>47.6</v>
      </c>
      <c r="F207" s="21">
        <f t="shared" si="1"/>
        <v>0</v>
      </c>
    </row>
    <row r="208" spans="1:6" ht="15" customHeight="1">
      <c r="A208" s="31" t="s">
        <v>933</v>
      </c>
      <c r="B208" s="62" t="s">
        <v>934</v>
      </c>
      <c r="C208" s="33"/>
      <c r="D208" s="44"/>
      <c r="E208" s="20">
        <v>47.6</v>
      </c>
      <c r="F208" s="21">
        <f t="shared" si="1"/>
        <v>0</v>
      </c>
    </row>
    <row r="209" spans="1:6" ht="15" customHeight="1">
      <c r="A209" s="31" t="s">
        <v>935</v>
      </c>
      <c r="B209" s="62" t="s">
        <v>936</v>
      </c>
      <c r="C209" s="33"/>
      <c r="D209" s="44"/>
      <c r="E209" s="20">
        <v>36.799999999999997</v>
      </c>
      <c r="F209" s="21">
        <f t="shared" si="1"/>
        <v>0</v>
      </c>
    </row>
    <row r="210" spans="1:6" ht="15" customHeight="1">
      <c r="A210" s="31" t="s">
        <v>939</v>
      </c>
      <c r="B210" s="62" t="s">
        <v>940</v>
      </c>
      <c r="C210" s="33"/>
      <c r="D210" s="44"/>
      <c r="E210" s="20">
        <v>46.4</v>
      </c>
      <c r="F210" s="21">
        <f t="shared" si="1"/>
        <v>0</v>
      </c>
    </row>
    <row r="211" spans="1:6" ht="15" customHeight="1">
      <c r="A211" s="31" t="s">
        <v>943</v>
      </c>
      <c r="B211" s="62" t="s">
        <v>944</v>
      </c>
      <c r="C211" s="33"/>
      <c r="D211" s="44"/>
      <c r="E211" s="20">
        <v>46.4</v>
      </c>
      <c r="F211" s="21">
        <f t="shared" si="1"/>
        <v>0</v>
      </c>
    </row>
    <row r="212" spans="1:6" ht="15" customHeight="1">
      <c r="A212" s="31" t="s">
        <v>945</v>
      </c>
      <c r="B212" s="62" t="s">
        <v>946</v>
      </c>
      <c r="C212" s="33"/>
      <c r="D212" s="44"/>
      <c r="E212" s="20">
        <v>36.799999999999997</v>
      </c>
      <c r="F212" s="21">
        <f t="shared" si="1"/>
        <v>0</v>
      </c>
    </row>
    <row r="213" spans="1:6" ht="15" customHeight="1">
      <c r="A213" s="31" t="s">
        <v>955</v>
      </c>
      <c r="B213" s="62" t="s">
        <v>956</v>
      </c>
      <c r="C213" s="33"/>
      <c r="D213" s="44"/>
      <c r="E213" s="20">
        <v>36.799999999999997</v>
      </c>
      <c r="F213" s="21">
        <f t="shared" si="1"/>
        <v>0</v>
      </c>
    </row>
    <row r="214" spans="1:6" ht="15" customHeight="1">
      <c r="A214" s="31" t="s">
        <v>957</v>
      </c>
      <c r="B214" s="62" t="s">
        <v>958</v>
      </c>
      <c r="C214" s="33"/>
      <c r="D214" s="44"/>
      <c r="E214" s="20">
        <v>36.799999999999997</v>
      </c>
      <c r="F214" s="21">
        <f t="shared" si="1"/>
        <v>0</v>
      </c>
    </row>
    <row r="215" spans="1:6" ht="15" customHeight="1">
      <c r="A215" s="31" t="s">
        <v>959</v>
      </c>
      <c r="B215" s="62" t="s">
        <v>960</v>
      </c>
      <c r="C215" s="33"/>
      <c r="D215" s="44"/>
      <c r="E215" s="20">
        <v>51.6</v>
      </c>
      <c r="F215" s="21">
        <f t="shared" si="1"/>
        <v>0</v>
      </c>
    </row>
    <row r="216" spans="1:6" ht="15" customHeight="1">
      <c r="A216" s="31" t="s">
        <v>961</v>
      </c>
      <c r="B216" s="62" t="s">
        <v>962</v>
      </c>
      <c r="C216" s="33"/>
      <c r="D216" s="44"/>
      <c r="E216" s="20">
        <v>46.4</v>
      </c>
      <c r="F216" s="21">
        <f t="shared" si="1"/>
        <v>0</v>
      </c>
    </row>
    <row r="217" spans="1:6" ht="15" customHeight="1">
      <c r="A217" s="31" t="s">
        <v>963</v>
      </c>
      <c r="B217" s="62" t="s">
        <v>964</v>
      </c>
      <c r="C217" s="33"/>
      <c r="D217" s="44"/>
      <c r="E217" s="20">
        <v>46.4</v>
      </c>
      <c r="F217" s="21">
        <f t="shared" si="1"/>
        <v>0</v>
      </c>
    </row>
    <row r="218" spans="1:6" ht="15" customHeight="1">
      <c r="A218" s="31" t="s">
        <v>965</v>
      </c>
      <c r="B218" s="62" t="s">
        <v>966</v>
      </c>
      <c r="C218" s="33"/>
      <c r="D218" s="44"/>
      <c r="E218" s="20">
        <v>46.4</v>
      </c>
      <c r="F218" s="21">
        <f t="shared" si="1"/>
        <v>0</v>
      </c>
    </row>
    <row r="219" spans="1:6" ht="15" customHeight="1">
      <c r="A219" s="31" t="s">
        <v>973</v>
      </c>
      <c r="B219" s="62" t="s">
        <v>974</v>
      </c>
      <c r="C219" s="33"/>
      <c r="D219" s="44"/>
      <c r="E219" s="20">
        <v>46.4</v>
      </c>
      <c r="F219" s="21">
        <f t="shared" si="1"/>
        <v>0</v>
      </c>
    </row>
    <row r="220" spans="1:6" ht="15" customHeight="1">
      <c r="A220" s="31" t="s">
        <v>977</v>
      </c>
      <c r="B220" s="62" t="s">
        <v>978</v>
      </c>
      <c r="C220" s="33"/>
      <c r="D220" s="44"/>
      <c r="E220" s="20">
        <v>57.4</v>
      </c>
      <c r="F220" s="21">
        <f t="shared" si="1"/>
        <v>0</v>
      </c>
    </row>
    <row r="221" spans="1:6" ht="15" customHeight="1">
      <c r="A221" s="31" t="s">
        <v>979</v>
      </c>
      <c r="B221" s="62" t="s">
        <v>980</v>
      </c>
      <c r="C221" s="33"/>
      <c r="D221" s="44"/>
      <c r="E221" s="20">
        <v>42.9</v>
      </c>
      <c r="F221" s="21">
        <f t="shared" si="1"/>
        <v>0</v>
      </c>
    </row>
    <row r="222" spans="1:6" ht="15" customHeight="1">
      <c r="A222" s="31" t="s">
        <v>983</v>
      </c>
      <c r="B222" s="62" t="s">
        <v>984</v>
      </c>
      <c r="C222" s="33"/>
      <c r="D222" s="44"/>
      <c r="E222" s="20">
        <v>165.4</v>
      </c>
      <c r="F222" s="21">
        <f t="shared" si="1"/>
        <v>0</v>
      </c>
    </row>
    <row r="223" spans="1:6" ht="15" customHeight="1">
      <c r="A223" s="31" t="s">
        <v>995</v>
      </c>
      <c r="B223" s="62" t="s">
        <v>996</v>
      </c>
      <c r="C223" s="33"/>
      <c r="D223" s="44"/>
      <c r="E223" s="20">
        <v>156.4</v>
      </c>
      <c r="F223" s="21">
        <f t="shared" si="1"/>
        <v>0</v>
      </c>
    </row>
    <row r="224" spans="1:6" ht="15" customHeight="1">
      <c r="A224" s="31" t="s">
        <v>997</v>
      </c>
      <c r="B224" s="62" t="s">
        <v>998</v>
      </c>
      <c r="C224" s="33"/>
      <c r="D224" s="44"/>
      <c r="E224" s="20">
        <v>61</v>
      </c>
      <c r="F224" s="21">
        <f t="shared" si="1"/>
        <v>0</v>
      </c>
    </row>
    <row r="225" spans="1:6" ht="15" customHeight="1">
      <c r="A225" s="31" t="s">
        <v>999</v>
      </c>
      <c r="B225" s="62" t="s">
        <v>1000</v>
      </c>
      <c r="C225" s="33"/>
      <c r="D225" s="44"/>
      <c r="E225" s="20">
        <v>53.4</v>
      </c>
      <c r="F225" s="21">
        <f t="shared" si="1"/>
        <v>0</v>
      </c>
    </row>
    <row r="226" spans="1:6" ht="15" customHeight="1">
      <c r="A226" s="31" t="s">
        <v>1001</v>
      </c>
      <c r="B226" s="62" t="s">
        <v>1002</v>
      </c>
      <c r="C226" s="33"/>
      <c r="D226" s="44"/>
      <c r="E226" s="20">
        <v>37.1</v>
      </c>
      <c r="F226" s="21">
        <f t="shared" si="1"/>
        <v>0</v>
      </c>
    </row>
    <row r="227" spans="1:6" ht="15" customHeight="1">
      <c r="A227" s="31" t="s">
        <v>1003</v>
      </c>
      <c r="B227" s="62" t="s">
        <v>1004</v>
      </c>
      <c r="C227" s="33"/>
      <c r="D227" s="44"/>
      <c r="E227" s="20">
        <v>15.3</v>
      </c>
      <c r="F227" s="21">
        <f t="shared" si="1"/>
        <v>0</v>
      </c>
    </row>
    <row r="228" spans="1:6" ht="15" customHeight="1">
      <c r="A228" s="31" t="s">
        <v>1007</v>
      </c>
      <c r="B228" s="62" t="s">
        <v>1008</v>
      </c>
      <c r="C228" s="33"/>
      <c r="D228" s="44"/>
      <c r="E228" s="20">
        <v>15.4</v>
      </c>
      <c r="F228" s="21">
        <f t="shared" si="1"/>
        <v>0</v>
      </c>
    </row>
    <row r="229" spans="1:6" ht="15" customHeight="1">
      <c r="A229" s="31" t="s">
        <v>1009</v>
      </c>
      <c r="B229" s="62" t="s">
        <v>1010</v>
      </c>
      <c r="C229" s="33"/>
      <c r="D229" s="44"/>
      <c r="E229" s="20">
        <v>15.4</v>
      </c>
      <c r="F229" s="21">
        <f t="shared" si="1"/>
        <v>0</v>
      </c>
    </row>
    <row r="230" spans="1:6" ht="15" customHeight="1">
      <c r="A230" s="31" t="s">
        <v>1527</v>
      </c>
      <c r="B230" s="62" t="s">
        <v>1528</v>
      </c>
      <c r="C230" s="33"/>
      <c r="D230" s="44"/>
      <c r="E230" s="20">
        <v>138.30000000000001</v>
      </c>
      <c r="F230" s="21">
        <f t="shared" si="1"/>
        <v>0</v>
      </c>
    </row>
    <row r="231" spans="1:6" ht="15" customHeight="1">
      <c r="A231" s="31" t="s">
        <v>1047</v>
      </c>
      <c r="B231" s="62" t="s">
        <v>1048</v>
      </c>
      <c r="C231" s="33"/>
      <c r="D231" s="44"/>
      <c r="E231" s="20">
        <v>7.6</v>
      </c>
      <c r="F231" s="21">
        <f t="shared" si="1"/>
        <v>0</v>
      </c>
    </row>
    <row r="232" spans="1:6" ht="15" customHeight="1">
      <c r="A232" s="31" t="s">
        <v>1123</v>
      </c>
      <c r="B232" s="62" t="s">
        <v>1124</v>
      </c>
      <c r="C232" s="33"/>
      <c r="D232" s="44"/>
      <c r="E232" s="20">
        <v>525.6</v>
      </c>
      <c r="F232" s="21">
        <f t="shared" si="1"/>
        <v>0</v>
      </c>
    </row>
    <row r="233" spans="1:6" ht="15" customHeight="1">
      <c r="A233" s="31" t="s">
        <v>1125</v>
      </c>
      <c r="B233" s="62" t="s">
        <v>1126</v>
      </c>
      <c r="C233" s="33"/>
      <c r="D233" s="44"/>
      <c r="E233" s="20">
        <v>569.70000000000005</v>
      </c>
      <c r="F233" s="21">
        <f t="shared" si="1"/>
        <v>0</v>
      </c>
    </row>
    <row r="234" spans="1:6" ht="15" customHeight="1">
      <c r="A234" s="65" t="s">
        <v>1567</v>
      </c>
      <c r="B234" s="66" t="s">
        <v>1568</v>
      </c>
      <c r="C234" s="67"/>
      <c r="D234" s="46"/>
      <c r="E234" s="79">
        <v>12.2</v>
      </c>
      <c r="F234" s="80">
        <f t="shared" si="1"/>
        <v>0</v>
      </c>
    </row>
    <row r="235" spans="1:6" ht="15" customHeight="1">
      <c r="A235" s="31" t="s">
        <v>1131</v>
      </c>
      <c r="B235" s="62" t="s">
        <v>1132</v>
      </c>
      <c r="C235" s="33"/>
      <c r="D235" s="44"/>
      <c r="E235" s="20">
        <v>9.3000000000000007</v>
      </c>
      <c r="F235" s="21">
        <f t="shared" si="1"/>
        <v>0</v>
      </c>
    </row>
    <row r="236" spans="1:6" ht="15" customHeight="1">
      <c r="A236" s="65" t="s">
        <v>1569</v>
      </c>
      <c r="B236" s="66" t="s">
        <v>1570</v>
      </c>
      <c r="C236" s="67"/>
      <c r="D236" s="46"/>
      <c r="E236" s="79">
        <v>47.2</v>
      </c>
      <c r="F236" s="80">
        <f t="shared" si="1"/>
        <v>0</v>
      </c>
    </row>
    <row r="237" spans="1:6" ht="15" customHeight="1">
      <c r="A237" s="31" t="s">
        <v>1143</v>
      </c>
      <c r="B237" s="62" t="s">
        <v>1144</v>
      </c>
      <c r="C237" s="33"/>
      <c r="D237" s="44"/>
      <c r="E237" s="20">
        <v>106.2</v>
      </c>
      <c r="F237" s="21">
        <f t="shared" si="1"/>
        <v>0</v>
      </c>
    </row>
    <row r="238" spans="1:6" ht="15" customHeight="1">
      <c r="A238" s="31" t="s">
        <v>1145</v>
      </c>
      <c r="B238" s="62" t="s">
        <v>1146</v>
      </c>
      <c r="C238" s="33"/>
      <c r="D238" s="44"/>
      <c r="E238" s="20">
        <v>17.600000000000001</v>
      </c>
      <c r="F238" s="21">
        <f t="shared" si="1"/>
        <v>0</v>
      </c>
    </row>
    <row r="239" spans="1:6" ht="15" customHeight="1">
      <c r="A239" s="31" t="s">
        <v>1147</v>
      </c>
      <c r="B239" s="62" t="s">
        <v>1148</v>
      </c>
      <c r="C239" s="33"/>
      <c r="D239" s="44"/>
      <c r="E239" s="20">
        <v>116.7</v>
      </c>
      <c r="F239" s="21">
        <f t="shared" si="1"/>
        <v>0</v>
      </c>
    </row>
    <row r="240" spans="1:6" ht="15" customHeight="1">
      <c r="A240" s="31" t="s">
        <v>1338</v>
      </c>
      <c r="B240" s="62" t="s">
        <v>1339</v>
      </c>
      <c r="C240" s="33"/>
      <c r="D240" s="44"/>
      <c r="E240" s="20">
        <v>39.1</v>
      </c>
      <c r="F240" s="21">
        <f t="shared" si="1"/>
        <v>0</v>
      </c>
    </row>
    <row r="241" spans="1:6" ht="15" customHeight="1">
      <c r="A241" s="31" t="s">
        <v>1340</v>
      </c>
      <c r="B241" s="62" t="s">
        <v>1341</v>
      </c>
      <c r="C241" s="33"/>
      <c r="D241" s="44"/>
      <c r="E241" s="20">
        <v>28</v>
      </c>
      <c r="F241" s="21">
        <f t="shared" si="1"/>
        <v>0</v>
      </c>
    </row>
    <row r="242" spans="1:6" ht="15" customHeight="1">
      <c r="A242" s="31" t="s">
        <v>1342</v>
      </c>
      <c r="B242" s="62" t="s">
        <v>1343</v>
      </c>
      <c r="C242" s="33"/>
      <c r="D242" s="44"/>
      <c r="E242" s="20">
        <v>39.1</v>
      </c>
      <c r="F242" s="21">
        <f t="shared" si="1"/>
        <v>0</v>
      </c>
    </row>
    <row r="243" spans="1:6" ht="15" customHeight="1">
      <c r="A243" s="31" t="s">
        <v>1344</v>
      </c>
      <c r="B243" s="62" t="s">
        <v>1345</v>
      </c>
      <c r="C243" s="33"/>
      <c r="D243" s="44"/>
      <c r="E243" s="20">
        <v>39.1</v>
      </c>
      <c r="F243" s="21">
        <f t="shared" si="1"/>
        <v>0</v>
      </c>
    </row>
    <row r="244" spans="1:6" ht="15" customHeight="1">
      <c r="A244" s="31" t="s">
        <v>1346</v>
      </c>
      <c r="B244" s="62" t="s">
        <v>1347</v>
      </c>
      <c r="C244" s="33"/>
      <c r="D244" s="44"/>
      <c r="E244" s="20">
        <v>39.1</v>
      </c>
      <c r="F244" s="21">
        <f t="shared" si="1"/>
        <v>0</v>
      </c>
    </row>
    <row r="245" spans="1:6" ht="15" customHeight="1">
      <c r="A245" s="31" t="s">
        <v>1350</v>
      </c>
      <c r="B245" s="62" t="s">
        <v>1351</v>
      </c>
      <c r="C245" s="33"/>
      <c r="D245" s="44"/>
      <c r="E245" s="20">
        <v>39.1</v>
      </c>
      <c r="F245" s="21">
        <f t="shared" si="1"/>
        <v>0</v>
      </c>
    </row>
    <row r="246" spans="1:6" ht="15" customHeight="1">
      <c r="A246" s="31" t="s">
        <v>1352</v>
      </c>
      <c r="B246" s="62" t="s">
        <v>1353</v>
      </c>
      <c r="C246" s="33"/>
      <c r="D246" s="44"/>
      <c r="E246" s="20">
        <v>39.1</v>
      </c>
      <c r="F246" s="21">
        <f t="shared" si="1"/>
        <v>0</v>
      </c>
    </row>
    <row r="247" spans="1:6" ht="15" customHeight="1">
      <c r="A247" s="31" t="s">
        <v>1354</v>
      </c>
      <c r="B247" s="62" t="s">
        <v>1355</v>
      </c>
      <c r="C247" s="33"/>
      <c r="D247" s="44"/>
      <c r="E247" s="20">
        <v>39.1</v>
      </c>
      <c r="F247" s="21">
        <f t="shared" si="1"/>
        <v>0</v>
      </c>
    </row>
    <row r="248" spans="1:6" ht="15" customHeight="1">
      <c r="A248" s="31" t="s">
        <v>1356</v>
      </c>
      <c r="B248" s="62" t="s">
        <v>1357</v>
      </c>
      <c r="C248" s="33"/>
      <c r="D248" s="44"/>
      <c r="E248" s="20">
        <v>47.4</v>
      </c>
      <c r="F248" s="21">
        <f t="shared" si="1"/>
        <v>0</v>
      </c>
    </row>
    <row r="249" spans="1:6" ht="15" customHeight="1">
      <c r="A249" s="31" t="s">
        <v>1358</v>
      </c>
      <c r="B249" s="62" t="s">
        <v>1359</v>
      </c>
      <c r="C249" s="33"/>
      <c r="D249" s="44"/>
      <c r="E249" s="20">
        <v>39.1</v>
      </c>
      <c r="F249" s="21">
        <f t="shared" si="1"/>
        <v>0</v>
      </c>
    </row>
    <row r="250" spans="1:6" ht="15" customHeight="1">
      <c r="A250" s="31" t="s">
        <v>1360</v>
      </c>
      <c r="B250" s="62" t="s">
        <v>1361</v>
      </c>
      <c r="C250" s="33"/>
      <c r="D250" s="44"/>
      <c r="E250" s="20">
        <v>39.1</v>
      </c>
      <c r="F250" s="21">
        <f t="shared" si="1"/>
        <v>0</v>
      </c>
    </row>
    <row r="251" spans="1:6" ht="15" customHeight="1">
      <c r="A251" s="31" t="s">
        <v>1362</v>
      </c>
      <c r="B251" s="62" t="s">
        <v>1363</v>
      </c>
      <c r="C251" s="33"/>
      <c r="D251" s="44"/>
      <c r="E251" s="20">
        <v>39.1</v>
      </c>
      <c r="F251" s="21">
        <f t="shared" si="1"/>
        <v>0</v>
      </c>
    </row>
    <row r="252" spans="1:6" ht="15" customHeight="1">
      <c r="A252" s="31" t="s">
        <v>1364</v>
      </c>
      <c r="B252" s="62" t="s">
        <v>1365</v>
      </c>
      <c r="C252" s="33"/>
      <c r="D252" s="44"/>
      <c r="E252" s="20">
        <v>52.7</v>
      </c>
      <c r="F252" s="21">
        <f t="shared" si="1"/>
        <v>0</v>
      </c>
    </row>
    <row r="253" spans="1:6" ht="15" customHeight="1">
      <c r="A253" s="31" t="s">
        <v>1366</v>
      </c>
      <c r="B253" s="62" t="s">
        <v>1367</v>
      </c>
      <c r="C253" s="33"/>
      <c r="D253" s="44"/>
      <c r="E253" s="20">
        <v>41.6</v>
      </c>
      <c r="F253" s="21">
        <f t="shared" si="1"/>
        <v>0</v>
      </c>
    </row>
    <row r="254" spans="1:6" ht="15" customHeight="1">
      <c r="A254" s="31" t="s">
        <v>1368</v>
      </c>
      <c r="B254" s="62" t="s">
        <v>1369</v>
      </c>
      <c r="C254" s="33"/>
      <c r="D254" s="44"/>
      <c r="E254" s="20">
        <v>47.4</v>
      </c>
      <c r="F254" s="21">
        <f t="shared" si="1"/>
        <v>0</v>
      </c>
    </row>
    <row r="255" spans="1:6" ht="15" customHeight="1">
      <c r="A255" s="31" t="s">
        <v>1370</v>
      </c>
      <c r="B255" s="62" t="s">
        <v>1371</v>
      </c>
      <c r="C255" s="33"/>
      <c r="D255" s="44"/>
      <c r="E255" s="20">
        <v>33.1</v>
      </c>
      <c r="F255" s="21">
        <f t="shared" si="1"/>
        <v>0</v>
      </c>
    </row>
    <row r="256" spans="1:6" ht="15" customHeight="1">
      <c r="A256" s="31" t="s">
        <v>1372</v>
      </c>
      <c r="B256" s="62" t="s">
        <v>1373</v>
      </c>
      <c r="C256" s="33"/>
      <c r="D256" s="44"/>
      <c r="E256" s="20">
        <v>27.2</v>
      </c>
      <c r="F256" s="21">
        <f t="shared" si="1"/>
        <v>0</v>
      </c>
    </row>
    <row r="257" spans="1:6" ht="15" customHeight="1">
      <c r="A257" s="31" t="s">
        <v>1374</v>
      </c>
      <c r="B257" s="62" t="s">
        <v>1375</v>
      </c>
      <c r="C257" s="33"/>
      <c r="D257" s="44"/>
      <c r="E257" s="20">
        <v>19.600000000000001</v>
      </c>
      <c r="F257" s="21">
        <f t="shared" si="1"/>
        <v>0</v>
      </c>
    </row>
    <row r="258" spans="1:6" ht="15" customHeight="1">
      <c r="A258" s="31" t="s">
        <v>1376</v>
      </c>
      <c r="B258" s="62" t="s">
        <v>1377</v>
      </c>
      <c r="C258" s="33"/>
      <c r="D258" s="44"/>
      <c r="E258" s="20">
        <v>25.5</v>
      </c>
      <c r="F258" s="21">
        <f t="shared" si="1"/>
        <v>0</v>
      </c>
    </row>
    <row r="259" spans="1:6" ht="15" customHeight="1">
      <c r="A259" s="31" t="s">
        <v>1378</v>
      </c>
      <c r="B259" s="62" t="s">
        <v>1379</v>
      </c>
      <c r="C259" s="33"/>
      <c r="D259" s="44"/>
      <c r="E259" s="20">
        <v>30.5</v>
      </c>
      <c r="F259" s="21">
        <f t="shared" si="1"/>
        <v>0</v>
      </c>
    </row>
    <row r="260" spans="1:6" ht="15" customHeight="1">
      <c r="A260" s="31" t="s">
        <v>1507</v>
      </c>
      <c r="B260" s="62" t="s">
        <v>1508</v>
      </c>
      <c r="C260" s="33"/>
      <c r="D260" s="44"/>
      <c r="E260" s="20">
        <v>81</v>
      </c>
      <c r="F260" s="21">
        <f t="shared" si="1"/>
        <v>0</v>
      </c>
    </row>
    <row r="261" spans="1:6" ht="15" customHeight="1">
      <c r="A261" s="31" t="s">
        <v>1509</v>
      </c>
      <c r="B261" s="62" t="s">
        <v>1510</v>
      </c>
      <c r="C261" s="33"/>
      <c r="D261" s="44"/>
      <c r="E261" s="20">
        <v>128.69999999999999</v>
      </c>
      <c r="F261" s="21">
        <f t="shared" si="1"/>
        <v>0</v>
      </c>
    </row>
    <row r="262" spans="1:6" ht="15" customHeight="1">
      <c r="A262" s="38" t="s">
        <v>1559</v>
      </c>
      <c r="B262" s="39" t="s">
        <v>1560</v>
      </c>
      <c r="C262" s="40"/>
      <c r="D262" s="8"/>
      <c r="E262" s="27">
        <v>2.6</v>
      </c>
      <c r="F262" s="28">
        <f t="shared" si="1"/>
        <v>0</v>
      </c>
    </row>
    <row r="263" spans="1:6" ht="15" customHeight="1">
      <c r="A263" s="63"/>
      <c r="B263" s="64"/>
      <c r="C263" s="126"/>
      <c r="D263" s="45"/>
      <c r="E263" s="22" t="s">
        <v>1580</v>
      </c>
      <c r="F263" s="23">
        <f>SUM(F82:F262)</f>
        <v>0</v>
      </c>
    </row>
    <row r="264" spans="1:6" ht="15" customHeight="1">
      <c r="A264" s="36"/>
      <c r="B264" s="542" t="s">
        <v>1600</v>
      </c>
      <c r="C264" s="464"/>
      <c r="D264" s="7"/>
      <c r="E264" s="24"/>
      <c r="F264" s="78"/>
    </row>
    <row r="265" spans="1:6" ht="15" customHeight="1">
      <c r="A265" s="31" t="s">
        <v>138</v>
      </c>
      <c r="B265" s="62" t="s">
        <v>139</v>
      </c>
      <c r="C265" s="33"/>
      <c r="D265" s="44"/>
      <c r="E265" s="20">
        <v>342.8</v>
      </c>
      <c r="F265" s="21">
        <f t="shared" ref="F265:F307" si="2">D265*E265</f>
        <v>0</v>
      </c>
    </row>
    <row r="266" spans="1:6" ht="15" customHeight="1">
      <c r="A266" s="31" t="s">
        <v>144</v>
      </c>
      <c r="B266" s="62" t="s">
        <v>145</v>
      </c>
      <c r="C266" s="33"/>
      <c r="D266" s="44"/>
      <c r="E266" s="20">
        <v>97.5</v>
      </c>
      <c r="F266" s="21">
        <f t="shared" si="2"/>
        <v>0</v>
      </c>
    </row>
    <row r="267" spans="1:6" ht="15" customHeight="1">
      <c r="A267" s="31" t="s">
        <v>172</v>
      </c>
      <c r="B267" s="62" t="s">
        <v>173</v>
      </c>
      <c r="C267" s="33"/>
      <c r="D267" s="44"/>
      <c r="E267" s="20">
        <v>119.8</v>
      </c>
      <c r="F267" s="21">
        <f t="shared" si="2"/>
        <v>0</v>
      </c>
    </row>
    <row r="268" spans="1:6" ht="15" customHeight="1">
      <c r="A268" s="31" t="s">
        <v>181</v>
      </c>
      <c r="B268" s="62" t="s">
        <v>182</v>
      </c>
      <c r="C268" s="33"/>
      <c r="D268" s="44"/>
      <c r="E268" s="20">
        <v>229.4</v>
      </c>
      <c r="F268" s="21">
        <f t="shared" si="2"/>
        <v>0</v>
      </c>
    </row>
    <row r="269" spans="1:6" ht="15" customHeight="1">
      <c r="A269" s="31" t="s">
        <v>525</v>
      </c>
      <c r="B269" s="62" t="s">
        <v>526</v>
      </c>
      <c r="C269" s="33"/>
      <c r="D269" s="44"/>
      <c r="E269" s="20">
        <v>275.7</v>
      </c>
      <c r="F269" s="21">
        <f t="shared" si="2"/>
        <v>0</v>
      </c>
    </row>
    <row r="270" spans="1:6" ht="15" customHeight="1">
      <c r="A270" s="31" t="s">
        <v>527</v>
      </c>
      <c r="B270" s="62" t="s">
        <v>528</v>
      </c>
      <c r="C270" s="33"/>
      <c r="D270" s="44"/>
      <c r="E270" s="20">
        <v>124.3</v>
      </c>
      <c r="F270" s="21">
        <f t="shared" si="2"/>
        <v>0</v>
      </c>
    </row>
    <row r="271" spans="1:6" ht="15" customHeight="1">
      <c r="A271" s="31" t="s">
        <v>529</v>
      </c>
      <c r="B271" s="62" t="s">
        <v>530</v>
      </c>
      <c r="C271" s="33"/>
      <c r="D271" s="44"/>
      <c r="E271" s="20">
        <v>39.4</v>
      </c>
      <c r="F271" s="21">
        <f t="shared" si="2"/>
        <v>0</v>
      </c>
    </row>
    <row r="272" spans="1:6" ht="15" customHeight="1">
      <c r="A272" s="31" t="s">
        <v>531</v>
      </c>
      <c r="B272" s="62" t="s">
        <v>532</v>
      </c>
      <c r="C272" s="33"/>
      <c r="D272" s="44"/>
      <c r="E272" s="20">
        <v>39.4</v>
      </c>
      <c r="F272" s="21">
        <f t="shared" si="2"/>
        <v>0</v>
      </c>
    </row>
    <row r="273" spans="1:6" ht="15" customHeight="1">
      <c r="A273" s="31" t="s">
        <v>533</v>
      </c>
      <c r="B273" s="62" t="s">
        <v>534</v>
      </c>
      <c r="C273" s="33"/>
      <c r="D273" s="44"/>
      <c r="E273" s="20">
        <v>27.1</v>
      </c>
      <c r="F273" s="21">
        <f t="shared" si="2"/>
        <v>0</v>
      </c>
    </row>
    <row r="274" spans="1:6" ht="15" customHeight="1">
      <c r="A274" s="31" t="s">
        <v>535</v>
      </c>
      <c r="B274" s="62" t="s">
        <v>536</v>
      </c>
      <c r="C274" s="33"/>
      <c r="D274" s="44"/>
      <c r="E274" s="20">
        <v>27.1</v>
      </c>
      <c r="F274" s="21">
        <f t="shared" si="2"/>
        <v>0</v>
      </c>
    </row>
    <row r="275" spans="1:6" ht="15" customHeight="1">
      <c r="A275" s="31" t="s">
        <v>537</v>
      </c>
      <c r="B275" s="62" t="s">
        <v>538</v>
      </c>
      <c r="C275" s="33"/>
      <c r="D275" s="44"/>
      <c r="E275" s="20">
        <v>152.69999999999999</v>
      </c>
      <c r="F275" s="21">
        <f t="shared" si="2"/>
        <v>0</v>
      </c>
    </row>
    <row r="276" spans="1:6" ht="15" customHeight="1">
      <c r="A276" s="31" t="s">
        <v>539</v>
      </c>
      <c r="B276" s="62" t="s">
        <v>540</v>
      </c>
      <c r="C276" s="33"/>
      <c r="D276" s="44"/>
      <c r="E276" s="20">
        <v>36.799999999999997</v>
      </c>
      <c r="F276" s="21">
        <f t="shared" si="2"/>
        <v>0</v>
      </c>
    </row>
    <row r="277" spans="1:6" ht="15" customHeight="1">
      <c r="A277" s="31" t="s">
        <v>541</v>
      </c>
      <c r="B277" s="62" t="s">
        <v>542</v>
      </c>
      <c r="C277" s="33"/>
      <c r="D277" s="44"/>
      <c r="E277" s="20">
        <v>542.6</v>
      </c>
      <c r="F277" s="21">
        <f t="shared" si="2"/>
        <v>0</v>
      </c>
    </row>
    <row r="278" spans="1:6" ht="15" customHeight="1">
      <c r="A278" s="31" t="s">
        <v>543</v>
      </c>
      <c r="B278" s="62" t="s">
        <v>544</v>
      </c>
      <c r="C278" s="33"/>
      <c r="D278" s="44"/>
      <c r="E278" s="20">
        <v>320.3</v>
      </c>
      <c r="F278" s="21">
        <f t="shared" si="2"/>
        <v>0</v>
      </c>
    </row>
    <row r="279" spans="1:6" ht="15" customHeight="1">
      <c r="A279" s="31" t="s">
        <v>549</v>
      </c>
      <c r="B279" s="62" t="s">
        <v>550</v>
      </c>
      <c r="C279" s="33"/>
      <c r="D279" s="44"/>
      <c r="E279" s="20">
        <v>38.5</v>
      </c>
      <c r="F279" s="21">
        <f t="shared" si="2"/>
        <v>0</v>
      </c>
    </row>
    <row r="280" spans="1:6" ht="15" customHeight="1">
      <c r="A280" s="31" t="s">
        <v>551</v>
      </c>
      <c r="B280" s="62" t="s">
        <v>552</v>
      </c>
      <c r="C280" s="33"/>
      <c r="D280" s="44"/>
      <c r="E280" s="20">
        <v>112.4</v>
      </c>
      <c r="F280" s="21">
        <f t="shared" si="2"/>
        <v>0</v>
      </c>
    </row>
    <row r="281" spans="1:6" ht="15" customHeight="1">
      <c r="A281" s="31" t="s">
        <v>553</v>
      </c>
      <c r="B281" s="62" t="s">
        <v>554</v>
      </c>
      <c r="C281" s="33"/>
      <c r="D281" s="44"/>
      <c r="E281" s="20">
        <v>161.9</v>
      </c>
      <c r="F281" s="21">
        <f t="shared" si="2"/>
        <v>0</v>
      </c>
    </row>
    <row r="282" spans="1:6" ht="15" customHeight="1">
      <c r="A282" s="31" t="s">
        <v>731</v>
      </c>
      <c r="B282" s="62" t="s">
        <v>732</v>
      </c>
      <c r="C282" s="33"/>
      <c r="D282" s="44"/>
      <c r="E282" s="20">
        <v>48.1</v>
      </c>
      <c r="F282" s="21">
        <f t="shared" si="2"/>
        <v>0</v>
      </c>
    </row>
    <row r="283" spans="1:6" ht="15" customHeight="1">
      <c r="A283" s="31" t="s">
        <v>733</v>
      </c>
      <c r="B283" s="62" t="s">
        <v>734</v>
      </c>
      <c r="C283" s="33"/>
      <c r="D283" s="44"/>
      <c r="E283" s="20">
        <v>70.900000000000006</v>
      </c>
      <c r="F283" s="21">
        <f t="shared" si="2"/>
        <v>0</v>
      </c>
    </row>
    <row r="284" spans="1:6" ht="15" customHeight="1">
      <c r="A284" s="31" t="s">
        <v>735</v>
      </c>
      <c r="B284" s="62" t="s">
        <v>736</v>
      </c>
      <c r="C284" s="33"/>
      <c r="D284" s="44"/>
      <c r="E284" s="20">
        <v>50.8</v>
      </c>
      <c r="F284" s="21">
        <f t="shared" si="2"/>
        <v>0</v>
      </c>
    </row>
    <row r="285" spans="1:6" ht="15" customHeight="1">
      <c r="A285" s="31" t="s">
        <v>737</v>
      </c>
      <c r="B285" s="62" t="s">
        <v>738</v>
      </c>
      <c r="C285" s="33"/>
      <c r="D285" s="44"/>
      <c r="E285" s="20">
        <v>56</v>
      </c>
      <c r="F285" s="21">
        <f t="shared" si="2"/>
        <v>0</v>
      </c>
    </row>
    <row r="286" spans="1:6" ht="15" customHeight="1">
      <c r="A286" s="31" t="s">
        <v>739</v>
      </c>
      <c r="B286" s="62" t="s">
        <v>740</v>
      </c>
      <c r="C286" s="33"/>
      <c r="D286" s="44"/>
      <c r="E286" s="20">
        <v>52.5</v>
      </c>
      <c r="F286" s="21">
        <f t="shared" si="2"/>
        <v>0</v>
      </c>
    </row>
    <row r="287" spans="1:6" ht="15" customHeight="1">
      <c r="A287" s="31" t="s">
        <v>741</v>
      </c>
      <c r="B287" s="62" t="s">
        <v>742</v>
      </c>
      <c r="C287" s="33"/>
      <c r="D287" s="44"/>
      <c r="E287" s="20">
        <v>70.900000000000006</v>
      </c>
      <c r="F287" s="21">
        <f t="shared" si="2"/>
        <v>0</v>
      </c>
    </row>
    <row r="288" spans="1:6" ht="15" customHeight="1">
      <c r="A288" s="31" t="s">
        <v>743</v>
      </c>
      <c r="B288" s="62" t="s">
        <v>744</v>
      </c>
      <c r="C288" s="33"/>
      <c r="D288" s="44"/>
      <c r="E288" s="20">
        <v>33.299999999999997</v>
      </c>
      <c r="F288" s="21">
        <f t="shared" si="2"/>
        <v>0</v>
      </c>
    </row>
    <row r="289" spans="1:6" ht="15" customHeight="1">
      <c r="A289" s="31" t="s">
        <v>745</v>
      </c>
      <c r="B289" s="62" t="s">
        <v>746</v>
      </c>
      <c r="C289" s="33"/>
      <c r="D289" s="44"/>
      <c r="E289" s="20">
        <v>34.1</v>
      </c>
      <c r="F289" s="21">
        <f t="shared" si="2"/>
        <v>0</v>
      </c>
    </row>
    <row r="290" spans="1:6" ht="15" customHeight="1">
      <c r="A290" s="31" t="s">
        <v>747</v>
      </c>
      <c r="B290" s="62" t="s">
        <v>748</v>
      </c>
      <c r="C290" s="33"/>
      <c r="D290" s="44"/>
      <c r="E290" s="20">
        <v>61.3</v>
      </c>
      <c r="F290" s="21">
        <f t="shared" si="2"/>
        <v>0</v>
      </c>
    </row>
    <row r="291" spans="1:6" ht="15" customHeight="1">
      <c r="A291" s="31" t="s">
        <v>749</v>
      </c>
      <c r="B291" s="62" t="s">
        <v>750</v>
      </c>
      <c r="C291" s="33"/>
      <c r="D291" s="44"/>
      <c r="E291" s="20">
        <v>58.6</v>
      </c>
      <c r="F291" s="21">
        <f t="shared" si="2"/>
        <v>0</v>
      </c>
    </row>
    <row r="292" spans="1:6" ht="15" customHeight="1">
      <c r="A292" s="31" t="s">
        <v>751</v>
      </c>
      <c r="B292" s="62" t="s">
        <v>752</v>
      </c>
      <c r="C292" s="33"/>
      <c r="D292" s="44"/>
      <c r="E292" s="20">
        <v>52</v>
      </c>
      <c r="F292" s="21">
        <f t="shared" si="2"/>
        <v>0</v>
      </c>
    </row>
    <row r="293" spans="1:6" ht="15" customHeight="1">
      <c r="A293" s="31" t="s">
        <v>753</v>
      </c>
      <c r="B293" s="62" t="s">
        <v>754</v>
      </c>
      <c r="C293" s="33"/>
      <c r="D293" s="44"/>
      <c r="E293" s="20">
        <v>74.400000000000006</v>
      </c>
      <c r="F293" s="21">
        <f t="shared" si="2"/>
        <v>0</v>
      </c>
    </row>
    <row r="294" spans="1:6" ht="15" customHeight="1">
      <c r="A294" s="31" t="s">
        <v>755</v>
      </c>
      <c r="B294" s="62" t="s">
        <v>756</v>
      </c>
      <c r="C294" s="33"/>
      <c r="D294" s="44"/>
      <c r="E294" s="20">
        <v>31.5</v>
      </c>
      <c r="F294" s="21">
        <f t="shared" si="2"/>
        <v>0</v>
      </c>
    </row>
    <row r="295" spans="1:6" ht="15" customHeight="1">
      <c r="A295" s="31" t="s">
        <v>757</v>
      </c>
      <c r="B295" s="62" t="s">
        <v>758</v>
      </c>
      <c r="C295" s="33"/>
      <c r="D295" s="44"/>
      <c r="E295" s="20">
        <v>70.3</v>
      </c>
      <c r="F295" s="21">
        <f t="shared" si="2"/>
        <v>0</v>
      </c>
    </row>
    <row r="296" spans="1:6" ht="15" customHeight="1">
      <c r="A296" s="31" t="s">
        <v>759</v>
      </c>
      <c r="B296" s="62" t="s">
        <v>760</v>
      </c>
      <c r="C296" s="33"/>
      <c r="D296" s="44"/>
      <c r="E296" s="20">
        <v>21</v>
      </c>
      <c r="F296" s="21">
        <f t="shared" si="2"/>
        <v>0</v>
      </c>
    </row>
    <row r="297" spans="1:6" ht="15" customHeight="1">
      <c r="A297" s="31" t="s">
        <v>761</v>
      </c>
      <c r="B297" s="62" t="s">
        <v>762</v>
      </c>
      <c r="C297" s="33"/>
      <c r="D297" s="44"/>
      <c r="E297" s="20">
        <v>21</v>
      </c>
      <c r="F297" s="21">
        <f t="shared" si="2"/>
        <v>0</v>
      </c>
    </row>
    <row r="298" spans="1:6" ht="15" customHeight="1">
      <c r="A298" s="31" t="s">
        <v>763</v>
      </c>
      <c r="B298" s="62" t="s">
        <v>764</v>
      </c>
      <c r="C298" s="33"/>
      <c r="D298" s="44"/>
      <c r="E298" s="20">
        <v>100.9</v>
      </c>
      <c r="F298" s="21">
        <f t="shared" si="2"/>
        <v>0</v>
      </c>
    </row>
    <row r="299" spans="1:6" ht="15" customHeight="1">
      <c r="A299" s="31" t="s">
        <v>765</v>
      </c>
      <c r="B299" s="62" t="s">
        <v>766</v>
      </c>
      <c r="C299" s="33"/>
      <c r="D299" s="44"/>
      <c r="E299" s="20">
        <v>154</v>
      </c>
      <c r="F299" s="21">
        <f t="shared" si="2"/>
        <v>0</v>
      </c>
    </row>
    <row r="300" spans="1:6" ht="15" customHeight="1">
      <c r="A300" s="31" t="s">
        <v>767</v>
      </c>
      <c r="B300" s="62" t="s">
        <v>768</v>
      </c>
      <c r="C300" s="33"/>
      <c r="D300" s="44"/>
      <c r="E300" s="20">
        <v>50.6</v>
      </c>
      <c r="F300" s="21">
        <f t="shared" si="2"/>
        <v>0</v>
      </c>
    </row>
    <row r="301" spans="1:6" ht="15" customHeight="1">
      <c r="A301" s="31" t="s">
        <v>777</v>
      </c>
      <c r="B301" s="62" t="s">
        <v>778</v>
      </c>
      <c r="C301" s="33"/>
      <c r="D301" s="44"/>
      <c r="E301" s="20">
        <v>116.4</v>
      </c>
      <c r="F301" s="21">
        <f t="shared" si="2"/>
        <v>0</v>
      </c>
    </row>
    <row r="302" spans="1:6" ht="15" customHeight="1">
      <c r="A302" s="31" t="s">
        <v>781</v>
      </c>
      <c r="B302" s="62" t="s">
        <v>782</v>
      </c>
      <c r="C302" s="33"/>
      <c r="D302" s="44"/>
      <c r="E302" s="20">
        <v>245.6</v>
      </c>
      <c r="F302" s="21">
        <f t="shared" si="2"/>
        <v>0</v>
      </c>
    </row>
    <row r="303" spans="1:6" ht="15" customHeight="1">
      <c r="A303" s="31" t="s">
        <v>783</v>
      </c>
      <c r="B303" s="62" t="s">
        <v>784</v>
      </c>
      <c r="C303" s="33"/>
      <c r="D303" s="44"/>
      <c r="E303" s="20">
        <v>76.3</v>
      </c>
      <c r="F303" s="21">
        <f t="shared" si="2"/>
        <v>0</v>
      </c>
    </row>
    <row r="304" spans="1:6" ht="15" customHeight="1">
      <c r="A304" s="31" t="s">
        <v>949</v>
      </c>
      <c r="B304" s="62" t="s">
        <v>950</v>
      </c>
      <c r="C304" s="33"/>
      <c r="D304" s="44"/>
      <c r="E304" s="20">
        <v>46.4</v>
      </c>
      <c r="F304" s="21">
        <f t="shared" si="2"/>
        <v>0</v>
      </c>
    </row>
    <row r="305" spans="1:6" ht="15" customHeight="1">
      <c r="A305" s="31" t="s">
        <v>983</v>
      </c>
      <c r="B305" s="62" t="s">
        <v>984</v>
      </c>
      <c r="C305" s="33"/>
      <c r="D305" s="44"/>
      <c r="E305" s="20">
        <v>165.4</v>
      </c>
      <c r="F305" s="21">
        <f t="shared" si="2"/>
        <v>0</v>
      </c>
    </row>
    <row r="306" spans="1:6" ht="15" customHeight="1">
      <c r="A306" s="31" t="s">
        <v>1005</v>
      </c>
      <c r="B306" s="62" t="s">
        <v>1006</v>
      </c>
      <c r="C306" s="33"/>
      <c r="D306" s="44"/>
      <c r="E306" s="20">
        <v>15.3</v>
      </c>
      <c r="F306" s="21">
        <f t="shared" si="2"/>
        <v>0</v>
      </c>
    </row>
    <row r="307" spans="1:6" ht="15" customHeight="1">
      <c r="A307" s="31" t="s">
        <v>1125</v>
      </c>
      <c r="B307" s="62" t="s">
        <v>1126</v>
      </c>
      <c r="C307" s="33"/>
      <c r="D307" s="44"/>
      <c r="E307" s="20">
        <v>569.70000000000005</v>
      </c>
      <c r="F307" s="21">
        <f t="shared" si="2"/>
        <v>0</v>
      </c>
    </row>
    <row r="308" spans="1:6" ht="15" customHeight="1">
      <c r="A308" s="63"/>
      <c r="B308" s="64"/>
      <c r="C308" s="126"/>
      <c r="D308" s="45"/>
      <c r="E308" s="22" t="s">
        <v>1580</v>
      </c>
      <c r="F308" s="23">
        <f>SUM(F265:F307)</f>
        <v>0</v>
      </c>
    </row>
    <row r="309" spans="1:6" ht="15" customHeight="1">
      <c r="A309" s="36"/>
      <c r="B309" s="542" t="s">
        <v>1595</v>
      </c>
      <c r="C309" s="464"/>
      <c r="D309" s="7"/>
      <c r="E309" s="24"/>
      <c r="F309" s="78"/>
    </row>
    <row r="310" spans="1:6" ht="15" customHeight="1">
      <c r="A310" s="31" t="s">
        <v>785</v>
      </c>
      <c r="B310" s="62" t="s">
        <v>786</v>
      </c>
      <c r="C310" s="33"/>
      <c r="D310" s="44"/>
      <c r="E310" s="20">
        <v>28</v>
      </c>
      <c r="F310" s="21">
        <f t="shared" ref="F310:F320" si="3">D310*E310</f>
        <v>0</v>
      </c>
    </row>
    <row r="311" spans="1:6" ht="15" customHeight="1">
      <c r="A311" s="31" t="s">
        <v>787</v>
      </c>
      <c r="B311" s="62" t="s">
        <v>788</v>
      </c>
      <c r="C311" s="33"/>
      <c r="D311" s="44"/>
      <c r="E311" s="20">
        <v>13.4</v>
      </c>
      <c r="F311" s="21">
        <f t="shared" si="3"/>
        <v>0</v>
      </c>
    </row>
    <row r="312" spans="1:6" ht="15" customHeight="1">
      <c r="A312" s="31" t="s">
        <v>789</v>
      </c>
      <c r="B312" s="62" t="s">
        <v>790</v>
      </c>
      <c r="C312" s="33"/>
      <c r="D312" s="44"/>
      <c r="E312" s="20">
        <v>22.8</v>
      </c>
      <c r="F312" s="21">
        <f t="shared" si="3"/>
        <v>0</v>
      </c>
    </row>
    <row r="313" spans="1:6" ht="15" customHeight="1">
      <c r="A313" s="31" t="s">
        <v>791</v>
      </c>
      <c r="B313" s="62" t="s">
        <v>792</v>
      </c>
      <c r="C313" s="33"/>
      <c r="D313" s="44"/>
      <c r="E313" s="20">
        <v>91.9</v>
      </c>
      <c r="F313" s="21">
        <f t="shared" si="3"/>
        <v>0</v>
      </c>
    </row>
    <row r="314" spans="1:6" ht="15" customHeight="1">
      <c r="A314" s="31" t="s">
        <v>793</v>
      </c>
      <c r="B314" s="62" t="s">
        <v>794</v>
      </c>
      <c r="C314" s="33"/>
      <c r="D314" s="44"/>
      <c r="E314" s="20">
        <v>21</v>
      </c>
      <c r="F314" s="21">
        <f t="shared" si="3"/>
        <v>0</v>
      </c>
    </row>
    <row r="315" spans="1:6" ht="15" customHeight="1">
      <c r="A315" s="31" t="s">
        <v>795</v>
      </c>
      <c r="B315" s="62" t="s">
        <v>796</v>
      </c>
      <c r="C315" s="33"/>
      <c r="D315" s="44"/>
      <c r="E315" s="20">
        <v>59.5</v>
      </c>
      <c r="F315" s="21">
        <f t="shared" si="3"/>
        <v>0</v>
      </c>
    </row>
    <row r="316" spans="1:6" ht="15" customHeight="1">
      <c r="A316" s="31" t="s">
        <v>797</v>
      </c>
      <c r="B316" s="62" t="s">
        <v>798</v>
      </c>
      <c r="C316" s="33"/>
      <c r="D316" s="44"/>
      <c r="E316" s="20">
        <v>129.6</v>
      </c>
      <c r="F316" s="21">
        <f t="shared" si="3"/>
        <v>0</v>
      </c>
    </row>
    <row r="317" spans="1:6" ht="15" customHeight="1">
      <c r="A317" s="31" t="s">
        <v>799</v>
      </c>
      <c r="B317" s="62" t="s">
        <v>800</v>
      </c>
      <c r="C317" s="33"/>
      <c r="D317" s="44"/>
      <c r="E317" s="20">
        <v>26.3</v>
      </c>
      <c r="F317" s="21">
        <f t="shared" si="3"/>
        <v>0</v>
      </c>
    </row>
    <row r="318" spans="1:6" ht="15" customHeight="1">
      <c r="A318" s="31" t="s">
        <v>801</v>
      </c>
      <c r="B318" s="62" t="s">
        <v>802</v>
      </c>
      <c r="C318" s="33"/>
      <c r="D318" s="44"/>
      <c r="E318" s="20">
        <v>77.900000000000006</v>
      </c>
      <c r="F318" s="21">
        <f t="shared" si="3"/>
        <v>0</v>
      </c>
    </row>
    <row r="319" spans="1:6" ht="15" customHeight="1">
      <c r="A319" s="31" t="s">
        <v>991</v>
      </c>
      <c r="B319" s="62" t="s">
        <v>992</v>
      </c>
      <c r="C319" s="33"/>
      <c r="D319" s="44"/>
      <c r="E319" s="20">
        <v>258.2</v>
      </c>
      <c r="F319" s="21">
        <f t="shared" si="3"/>
        <v>0</v>
      </c>
    </row>
    <row r="320" spans="1:6" ht="15" customHeight="1">
      <c r="A320" s="31" t="s">
        <v>993</v>
      </c>
      <c r="B320" s="62" t="s">
        <v>994</v>
      </c>
      <c r="C320" s="33"/>
      <c r="D320" s="44"/>
      <c r="E320" s="20">
        <v>97.2</v>
      </c>
      <c r="F320" s="21">
        <f t="shared" si="3"/>
        <v>0</v>
      </c>
    </row>
    <row r="321" spans="1:6" ht="15" customHeight="1">
      <c r="A321" s="63"/>
      <c r="B321" s="64"/>
      <c r="C321" s="126"/>
      <c r="D321" s="45"/>
      <c r="E321" s="22" t="s">
        <v>1580</v>
      </c>
      <c r="F321" s="23">
        <f>SUM(F310:F320)</f>
        <v>0</v>
      </c>
    </row>
    <row r="322" spans="1:6" ht="15" customHeight="1">
      <c r="A322" s="36"/>
      <c r="B322" s="542" t="s">
        <v>1596</v>
      </c>
      <c r="C322" s="464"/>
      <c r="D322" s="7"/>
      <c r="E322" s="24"/>
      <c r="F322" s="78"/>
    </row>
    <row r="323" spans="1:6" ht="15" customHeight="1">
      <c r="A323" s="31" t="s">
        <v>655</v>
      </c>
      <c r="B323" s="62" t="s">
        <v>656</v>
      </c>
      <c r="C323" s="33"/>
      <c r="D323" s="44"/>
      <c r="E323" s="20">
        <v>15.6</v>
      </c>
      <c r="F323" s="21">
        <f t="shared" ref="F323:F448" si="4">D323*E323</f>
        <v>0</v>
      </c>
    </row>
    <row r="324" spans="1:6" ht="15" customHeight="1">
      <c r="A324" s="31" t="s">
        <v>657</v>
      </c>
      <c r="B324" s="62" t="s">
        <v>658</v>
      </c>
      <c r="C324" s="33"/>
      <c r="D324" s="44"/>
      <c r="E324" s="20">
        <v>994.8</v>
      </c>
      <c r="F324" s="21">
        <f t="shared" si="4"/>
        <v>0</v>
      </c>
    </row>
    <row r="325" spans="1:6" ht="15" customHeight="1">
      <c r="A325" s="31" t="s">
        <v>659</v>
      </c>
      <c r="B325" s="62" t="s">
        <v>660</v>
      </c>
      <c r="C325" s="33"/>
      <c r="D325" s="44"/>
      <c r="E325" s="20">
        <v>633.9</v>
      </c>
      <c r="F325" s="21">
        <f t="shared" si="4"/>
        <v>0</v>
      </c>
    </row>
    <row r="326" spans="1:6" ht="15" customHeight="1">
      <c r="A326" s="31" t="s">
        <v>661</v>
      </c>
      <c r="B326" s="62" t="s">
        <v>662</v>
      </c>
      <c r="C326" s="33"/>
      <c r="D326" s="44"/>
      <c r="E326" s="20">
        <v>31.5</v>
      </c>
      <c r="F326" s="21">
        <f t="shared" si="4"/>
        <v>0</v>
      </c>
    </row>
    <row r="327" spans="1:6" ht="15" customHeight="1">
      <c r="A327" s="31" t="s">
        <v>663</v>
      </c>
      <c r="B327" s="62" t="s">
        <v>664</v>
      </c>
      <c r="C327" s="33"/>
      <c r="D327" s="44"/>
      <c r="E327" s="20">
        <v>6.7</v>
      </c>
      <c r="F327" s="21">
        <f t="shared" si="4"/>
        <v>0</v>
      </c>
    </row>
    <row r="328" spans="1:6" ht="15" customHeight="1">
      <c r="A328" s="31" t="s">
        <v>665</v>
      </c>
      <c r="B328" s="62" t="s">
        <v>666</v>
      </c>
      <c r="C328" s="33"/>
      <c r="D328" s="44"/>
      <c r="E328" s="20">
        <v>6.7</v>
      </c>
      <c r="F328" s="21">
        <f t="shared" si="4"/>
        <v>0</v>
      </c>
    </row>
    <row r="329" spans="1:6" ht="15" customHeight="1">
      <c r="A329" s="31" t="s">
        <v>667</v>
      </c>
      <c r="B329" s="62" t="s">
        <v>668</v>
      </c>
      <c r="C329" s="33"/>
      <c r="D329" s="44"/>
      <c r="E329" s="20">
        <v>6.7</v>
      </c>
      <c r="F329" s="21">
        <f t="shared" si="4"/>
        <v>0</v>
      </c>
    </row>
    <row r="330" spans="1:6" ht="15" customHeight="1">
      <c r="A330" s="31" t="s">
        <v>669</v>
      </c>
      <c r="B330" s="62" t="s">
        <v>670</v>
      </c>
      <c r="C330" s="33"/>
      <c r="D330" s="44"/>
      <c r="E330" s="20">
        <v>6.7</v>
      </c>
      <c r="F330" s="21">
        <f t="shared" si="4"/>
        <v>0</v>
      </c>
    </row>
    <row r="331" spans="1:6" ht="15" customHeight="1">
      <c r="A331" s="31" t="s">
        <v>671</v>
      </c>
      <c r="B331" s="62" t="s">
        <v>672</v>
      </c>
      <c r="C331" s="33"/>
      <c r="D331" s="44"/>
      <c r="E331" s="20">
        <v>6.7</v>
      </c>
      <c r="F331" s="21">
        <f t="shared" si="4"/>
        <v>0</v>
      </c>
    </row>
    <row r="332" spans="1:6" ht="15" customHeight="1">
      <c r="A332" s="31" t="s">
        <v>673</v>
      </c>
      <c r="B332" s="62" t="s">
        <v>674</v>
      </c>
      <c r="C332" s="33"/>
      <c r="D332" s="44"/>
      <c r="E332" s="20">
        <v>7.6</v>
      </c>
      <c r="F332" s="21">
        <f t="shared" si="4"/>
        <v>0</v>
      </c>
    </row>
    <row r="333" spans="1:6" ht="15" customHeight="1">
      <c r="A333" s="31" t="s">
        <v>675</v>
      </c>
      <c r="B333" s="62" t="s">
        <v>676</v>
      </c>
      <c r="C333" s="33"/>
      <c r="D333" s="44"/>
      <c r="E333" s="20">
        <v>100.7</v>
      </c>
      <c r="F333" s="21">
        <f t="shared" si="4"/>
        <v>0</v>
      </c>
    </row>
    <row r="334" spans="1:6" ht="15" customHeight="1">
      <c r="A334" s="31" t="s">
        <v>677</v>
      </c>
      <c r="B334" s="62" t="s">
        <v>678</v>
      </c>
      <c r="C334" s="33"/>
      <c r="D334" s="44"/>
      <c r="E334" s="20">
        <v>105.9</v>
      </c>
      <c r="F334" s="21">
        <f t="shared" si="4"/>
        <v>0</v>
      </c>
    </row>
    <row r="335" spans="1:6" ht="15" customHeight="1">
      <c r="A335" s="31" t="s">
        <v>679</v>
      </c>
      <c r="B335" s="62" t="s">
        <v>680</v>
      </c>
      <c r="C335" s="33"/>
      <c r="D335" s="44"/>
      <c r="E335" s="20">
        <v>95.4</v>
      </c>
      <c r="F335" s="21">
        <f t="shared" si="4"/>
        <v>0</v>
      </c>
    </row>
    <row r="336" spans="1:6" ht="15" customHeight="1">
      <c r="A336" s="31" t="s">
        <v>681</v>
      </c>
      <c r="B336" s="62" t="s">
        <v>682</v>
      </c>
      <c r="C336" s="33"/>
      <c r="D336" s="44"/>
      <c r="E336" s="20">
        <v>138.30000000000001</v>
      </c>
      <c r="F336" s="21">
        <f t="shared" si="4"/>
        <v>0</v>
      </c>
    </row>
    <row r="337" spans="1:6" ht="15" customHeight="1">
      <c r="A337" s="31" t="s">
        <v>683</v>
      </c>
      <c r="B337" s="62" t="s">
        <v>684</v>
      </c>
      <c r="C337" s="33"/>
      <c r="D337" s="44"/>
      <c r="E337" s="20">
        <v>119.7</v>
      </c>
      <c r="F337" s="21">
        <f t="shared" si="4"/>
        <v>0</v>
      </c>
    </row>
    <row r="338" spans="1:6" ht="15" customHeight="1">
      <c r="A338" s="31" t="s">
        <v>685</v>
      </c>
      <c r="B338" s="62" t="s">
        <v>686</v>
      </c>
      <c r="C338" s="33"/>
      <c r="D338" s="44"/>
      <c r="E338" s="20">
        <v>85.8</v>
      </c>
      <c r="F338" s="21">
        <f t="shared" si="4"/>
        <v>0</v>
      </c>
    </row>
    <row r="339" spans="1:6" ht="15" customHeight="1">
      <c r="A339" s="31" t="s">
        <v>687</v>
      </c>
      <c r="B339" s="62" t="s">
        <v>688</v>
      </c>
      <c r="C339" s="33"/>
      <c r="D339" s="44"/>
      <c r="E339" s="20">
        <v>90.5</v>
      </c>
      <c r="F339" s="21">
        <f t="shared" si="4"/>
        <v>0</v>
      </c>
    </row>
    <row r="340" spans="1:6" ht="15" customHeight="1">
      <c r="A340" s="31" t="s">
        <v>689</v>
      </c>
      <c r="B340" s="62" t="s">
        <v>690</v>
      </c>
      <c r="C340" s="33"/>
      <c r="D340" s="44"/>
      <c r="E340" s="20">
        <v>103.3</v>
      </c>
      <c r="F340" s="21">
        <f t="shared" si="4"/>
        <v>0</v>
      </c>
    </row>
    <row r="341" spans="1:6" ht="15" customHeight="1">
      <c r="A341" s="31" t="s">
        <v>691</v>
      </c>
      <c r="B341" s="62" t="s">
        <v>692</v>
      </c>
      <c r="C341" s="33"/>
      <c r="D341" s="44"/>
      <c r="E341" s="20">
        <v>105.9</v>
      </c>
      <c r="F341" s="21">
        <f t="shared" si="4"/>
        <v>0</v>
      </c>
    </row>
    <row r="342" spans="1:6" ht="15" customHeight="1">
      <c r="A342" s="31" t="s">
        <v>693</v>
      </c>
      <c r="B342" s="62" t="s">
        <v>694</v>
      </c>
      <c r="C342" s="33"/>
      <c r="D342" s="44"/>
      <c r="E342" s="20">
        <v>396.6</v>
      </c>
      <c r="F342" s="21">
        <f t="shared" si="4"/>
        <v>0</v>
      </c>
    </row>
    <row r="343" spans="1:6" ht="15" customHeight="1">
      <c r="A343" s="31" t="s">
        <v>695</v>
      </c>
      <c r="B343" s="62" t="s">
        <v>696</v>
      </c>
      <c r="C343" s="33"/>
      <c r="D343" s="44"/>
      <c r="E343" s="20">
        <v>91.6</v>
      </c>
      <c r="F343" s="21">
        <f t="shared" si="4"/>
        <v>0</v>
      </c>
    </row>
    <row r="344" spans="1:6" ht="15" customHeight="1">
      <c r="A344" s="31" t="s">
        <v>697</v>
      </c>
      <c r="B344" s="62" t="s">
        <v>698</v>
      </c>
      <c r="C344" s="33"/>
      <c r="D344" s="44"/>
      <c r="E344" s="20">
        <v>97.7</v>
      </c>
      <c r="F344" s="21">
        <f t="shared" si="4"/>
        <v>0</v>
      </c>
    </row>
    <row r="345" spans="1:6" ht="15" customHeight="1">
      <c r="A345" s="31" t="s">
        <v>699</v>
      </c>
      <c r="B345" s="62" t="s">
        <v>700</v>
      </c>
      <c r="C345" s="33"/>
      <c r="D345" s="44"/>
      <c r="E345" s="20">
        <v>94.3</v>
      </c>
      <c r="F345" s="21">
        <f t="shared" si="4"/>
        <v>0</v>
      </c>
    </row>
    <row r="346" spans="1:6" ht="15" customHeight="1">
      <c r="A346" s="31" t="s">
        <v>701</v>
      </c>
      <c r="B346" s="62" t="s">
        <v>702</v>
      </c>
      <c r="C346" s="33"/>
      <c r="D346" s="44"/>
      <c r="E346" s="20">
        <v>115.5</v>
      </c>
      <c r="F346" s="21">
        <f t="shared" si="4"/>
        <v>0</v>
      </c>
    </row>
    <row r="347" spans="1:6" ht="15" customHeight="1">
      <c r="A347" s="31" t="s">
        <v>703</v>
      </c>
      <c r="B347" s="62" t="s">
        <v>704</v>
      </c>
      <c r="C347" s="33"/>
      <c r="D347" s="44"/>
      <c r="E347" s="20">
        <v>104.6</v>
      </c>
      <c r="F347" s="21">
        <f t="shared" si="4"/>
        <v>0</v>
      </c>
    </row>
    <row r="348" spans="1:6" ht="15" customHeight="1">
      <c r="A348" s="31" t="s">
        <v>1523</v>
      </c>
      <c r="B348" s="62" t="s">
        <v>1524</v>
      </c>
      <c r="C348" s="33"/>
      <c r="D348" s="44"/>
      <c r="E348" s="20">
        <v>85.8</v>
      </c>
      <c r="F348" s="21">
        <f t="shared" si="4"/>
        <v>0</v>
      </c>
    </row>
    <row r="349" spans="1:6" ht="15" customHeight="1">
      <c r="A349" s="31" t="s">
        <v>705</v>
      </c>
      <c r="B349" s="62" t="s">
        <v>706</v>
      </c>
      <c r="C349" s="33"/>
      <c r="D349" s="44"/>
      <c r="E349" s="20">
        <v>95.6</v>
      </c>
      <c r="F349" s="21">
        <f t="shared" si="4"/>
        <v>0</v>
      </c>
    </row>
    <row r="350" spans="1:6" ht="15" customHeight="1">
      <c r="A350" s="31" t="s">
        <v>707</v>
      </c>
      <c r="B350" s="62" t="s">
        <v>708</v>
      </c>
      <c r="C350" s="33"/>
      <c r="D350" s="44"/>
      <c r="E350" s="20">
        <v>95.6</v>
      </c>
      <c r="F350" s="21">
        <f t="shared" si="4"/>
        <v>0</v>
      </c>
    </row>
    <row r="351" spans="1:6" ht="15" customHeight="1">
      <c r="A351" s="31" t="s">
        <v>709</v>
      </c>
      <c r="B351" s="62" t="s">
        <v>710</v>
      </c>
      <c r="C351" s="33"/>
      <c r="D351" s="44"/>
      <c r="E351" s="20">
        <v>6.3</v>
      </c>
      <c r="F351" s="21">
        <f t="shared" si="4"/>
        <v>0</v>
      </c>
    </row>
    <row r="352" spans="1:6" ht="15" customHeight="1">
      <c r="A352" s="31" t="s">
        <v>711</v>
      </c>
      <c r="B352" s="62" t="s">
        <v>712</v>
      </c>
      <c r="C352" s="33"/>
      <c r="D352" s="44"/>
      <c r="E352" s="20">
        <v>92.4</v>
      </c>
      <c r="F352" s="21">
        <f t="shared" si="4"/>
        <v>0</v>
      </c>
    </row>
    <row r="353" spans="1:6" ht="15" customHeight="1">
      <c r="A353" s="31" t="s">
        <v>713</v>
      </c>
      <c r="B353" s="62" t="s">
        <v>714</v>
      </c>
      <c r="C353" s="33"/>
      <c r="D353" s="44"/>
      <c r="E353" s="20">
        <v>140.9</v>
      </c>
      <c r="F353" s="21">
        <f t="shared" si="4"/>
        <v>0</v>
      </c>
    </row>
    <row r="354" spans="1:6" ht="15" customHeight="1">
      <c r="A354" s="31" t="s">
        <v>851</v>
      </c>
      <c r="B354" s="62" t="s">
        <v>852</v>
      </c>
      <c r="C354" s="33"/>
      <c r="D354" s="44"/>
      <c r="E354" s="20">
        <v>281.89999999999998</v>
      </c>
      <c r="F354" s="21">
        <f t="shared" si="4"/>
        <v>0</v>
      </c>
    </row>
    <row r="355" spans="1:6" ht="15" customHeight="1">
      <c r="A355" s="31" t="s">
        <v>853</v>
      </c>
      <c r="B355" s="62" t="s">
        <v>854</v>
      </c>
      <c r="C355" s="33"/>
      <c r="D355" s="44"/>
      <c r="E355" s="20">
        <v>242</v>
      </c>
      <c r="F355" s="21">
        <f t="shared" si="4"/>
        <v>0</v>
      </c>
    </row>
    <row r="356" spans="1:6" ht="15" customHeight="1">
      <c r="A356" s="31" t="s">
        <v>855</v>
      </c>
      <c r="B356" s="62" t="s">
        <v>856</v>
      </c>
      <c r="C356" s="33"/>
      <c r="D356" s="44"/>
      <c r="E356" s="20">
        <v>191.2</v>
      </c>
      <c r="F356" s="21">
        <f t="shared" si="4"/>
        <v>0</v>
      </c>
    </row>
    <row r="357" spans="1:6" ht="15" customHeight="1">
      <c r="A357" s="31" t="s">
        <v>857</v>
      </c>
      <c r="B357" s="62" t="s">
        <v>858</v>
      </c>
      <c r="C357" s="33"/>
      <c r="D357" s="44"/>
      <c r="E357" s="20">
        <v>278.5</v>
      </c>
      <c r="F357" s="21">
        <f t="shared" si="4"/>
        <v>0</v>
      </c>
    </row>
    <row r="358" spans="1:6" ht="15" customHeight="1">
      <c r="A358" s="31" t="s">
        <v>1525</v>
      </c>
      <c r="B358" s="62" t="s">
        <v>1526</v>
      </c>
      <c r="C358" s="33"/>
      <c r="D358" s="44"/>
      <c r="E358" s="20">
        <v>21.9</v>
      </c>
      <c r="F358" s="21">
        <f t="shared" si="4"/>
        <v>0</v>
      </c>
    </row>
    <row r="359" spans="1:6" ht="15" customHeight="1">
      <c r="A359" s="31" t="s">
        <v>859</v>
      </c>
      <c r="B359" s="62" t="s">
        <v>860</v>
      </c>
      <c r="C359" s="33"/>
      <c r="D359" s="44"/>
      <c r="E359" s="20">
        <v>115.7</v>
      </c>
      <c r="F359" s="21">
        <f t="shared" si="4"/>
        <v>0</v>
      </c>
    </row>
    <row r="360" spans="1:6" ht="15" customHeight="1">
      <c r="A360" s="31" t="s">
        <v>861</v>
      </c>
      <c r="B360" s="62" t="s">
        <v>862</v>
      </c>
      <c r="C360" s="33"/>
      <c r="D360" s="44"/>
      <c r="E360" s="20">
        <v>124.9</v>
      </c>
      <c r="F360" s="21">
        <f t="shared" si="4"/>
        <v>0</v>
      </c>
    </row>
    <row r="361" spans="1:6" ht="15" customHeight="1">
      <c r="A361" s="31" t="s">
        <v>863</v>
      </c>
      <c r="B361" s="62" t="s">
        <v>864</v>
      </c>
      <c r="C361" s="33"/>
      <c r="D361" s="44"/>
      <c r="E361" s="20">
        <v>97.2</v>
      </c>
      <c r="F361" s="21">
        <f t="shared" si="4"/>
        <v>0</v>
      </c>
    </row>
    <row r="362" spans="1:6" ht="15" customHeight="1">
      <c r="A362" s="31" t="s">
        <v>865</v>
      </c>
      <c r="B362" s="62" t="s">
        <v>866</v>
      </c>
      <c r="C362" s="33"/>
      <c r="D362" s="44"/>
      <c r="E362" s="20">
        <v>143.4</v>
      </c>
      <c r="F362" s="21">
        <f t="shared" si="4"/>
        <v>0</v>
      </c>
    </row>
    <row r="363" spans="1:6" ht="15" customHeight="1">
      <c r="A363" s="31" t="s">
        <v>867</v>
      </c>
      <c r="B363" s="62" t="s">
        <v>868</v>
      </c>
      <c r="C363" s="33"/>
      <c r="D363" s="44"/>
      <c r="E363" s="20">
        <v>114.7</v>
      </c>
      <c r="F363" s="21">
        <f t="shared" si="4"/>
        <v>0</v>
      </c>
    </row>
    <row r="364" spans="1:6" ht="15" customHeight="1">
      <c r="A364" s="31" t="s">
        <v>869</v>
      </c>
      <c r="B364" s="62" t="s">
        <v>870</v>
      </c>
      <c r="C364" s="33"/>
      <c r="D364" s="44"/>
      <c r="E364" s="20">
        <v>1013.3</v>
      </c>
      <c r="F364" s="21">
        <f t="shared" si="4"/>
        <v>0</v>
      </c>
    </row>
    <row r="365" spans="1:6" ht="15" customHeight="1">
      <c r="A365" s="31" t="s">
        <v>871</v>
      </c>
      <c r="B365" s="62" t="s">
        <v>872</v>
      </c>
      <c r="C365" s="33"/>
      <c r="D365" s="44"/>
      <c r="E365" s="20">
        <v>112</v>
      </c>
      <c r="F365" s="21">
        <f t="shared" si="4"/>
        <v>0</v>
      </c>
    </row>
    <row r="366" spans="1:6" ht="15" customHeight="1">
      <c r="A366" s="31" t="s">
        <v>873</v>
      </c>
      <c r="B366" s="62" t="s">
        <v>874</v>
      </c>
      <c r="C366" s="33"/>
      <c r="D366" s="44"/>
      <c r="E366" s="20">
        <v>133</v>
      </c>
      <c r="F366" s="21">
        <f t="shared" si="4"/>
        <v>0</v>
      </c>
    </row>
    <row r="367" spans="1:6" ht="15" customHeight="1">
      <c r="A367" s="31" t="s">
        <v>875</v>
      </c>
      <c r="B367" s="62" t="s">
        <v>876</v>
      </c>
      <c r="C367" s="33"/>
      <c r="D367" s="44"/>
      <c r="E367" s="20">
        <v>133</v>
      </c>
      <c r="F367" s="21">
        <f t="shared" si="4"/>
        <v>0</v>
      </c>
    </row>
    <row r="368" spans="1:6" ht="15" customHeight="1">
      <c r="A368" s="31" t="s">
        <v>991</v>
      </c>
      <c r="B368" s="62" t="s">
        <v>992</v>
      </c>
      <c r="C368" s="33"/>
      <c r="D368" s="44"/>
      <c r="E368" s="20">
        <v>258.2</v>
      </c>
      <c r="F368" s="21">
        <f t="shared" si="4"/>
        <v>0</v>
      </c>
    </row>
    <row r="369" spans="1:6" ht="15" customHeight="1">
      <c r="A369" s="31" t="s">
        <v>993</v>
      </c>
      <c r="B369" s="62" t="s">
        <v>994</v>
      </c>
      <c r="C369" s="33"/>
      <c r="D369" s="44"/>
      <c r="E369" s="20">
        <v>97.2</v>
      </c>
      <c r="F369" s="21">
        <f t="shared" si="4"/>
        <v>0</v>
      </c>
    </row>
    <row r="370" spans="1:6" ht="15" customHeight="1">
      <c r="A370" s="31" t="s">
        <v>1025</v>
      </c>
      <c r="B370" s="62" t="s">
        <v>1026</v>
      </c>
      <c r="C370" s="33"/>
      <c r="D370" s="44"/>
      <c r="E370" s="20">
        <v>69.400000000000006</v>
      </c>
      <c r="F370" s="21">
        <f t="shared" si="4"/>
        <v>0</v>
      </c>
    </row>
    <row r="371" spans="1:6" ht="15" customHeight="1">
      <c r="A371" s="31" t="s">
        <v>1027</v>
      </c>
      <c r="B371" s="62" t="s">
        <v>1028</v>
      </c>
      <c r="C371" s="33"/>
      <c r="D371" s="44"/>
      <c r="E371" s="20">
        <v>69.400000000000006</v>
      </c>
      <c r="F371" s="21">
        <f t="shared" si="4"/>
        <v>0</v>
      </c>
    </row>
    <row r="372" spans="1:6" ht="15" customHeight="1">
      <c r="A372" s="31" t="s">
        <v>1029</v>
      </c>
      <c r="B372" s="62" t="s">
        <v>1030</v>
      </c>
      <c r="C372" s="33"/>
      <c r="D372" s="44"/>
      <c r="E372" s="20">
        <v>69.400000000000006</v>
      </c>
      <c r="F372" s="21">
        <f t="shared" si="4"/>
        <v>0</v>
      </c>
    </row>
    <row r="373" spans="1:6" ht="15" customHeight="1">
      <c r="A373" s="31" t="s">
        <v>1031</v>
      </c>
      <c r="B373" s="62" t="s">
        <v>1032</v>
      </c>
      <c r="C373" s="33"/>
      <c r="D373" s="44"/>
      <c r="E373" s="20">
        <v>69.400000000000006</v>
      </c>
      <c r="F373" s="21">
        <f t="shared" si="4"/>
        <v>0</v>
      </c>
    </row>
    <row r="374" spans="1:6" ht="15" customHeight="1">
      <c r="A374" s="31" t="s">
        <v>1033</v>
      </c>
      <c r="B374" s="62" t="s">
        <v>1034</v>
      </c>
      <c r="C374" s="33"/>
      <c r="D374" s="44"/>
      <c r="E374" s="20">
        <v>69.400000000000006</v>
      </c>
      <c r="F374" s="21">
        <f t="shared" si="4"/>
        <v>0</v>
      </c>
    </row>
    <row r="375" spans="1:6" ht="15" customHeight="1">
      <c r="A375" s="31" t="s">
        <v>1035</v>
      </c>
      <c r="B375" s="62" t="s">
        <v>1036</v>
      </c>
      <c r="C375" s="33"/>
      <c r="D375" s="44"/>
      <c r="E375" s="20">
        <v>69.400000000000006</v>
      </c>
      <c r="F375" s="21">
        <f t="shared" si="4"/>
        <v>0</v>
      </c>
    </row>
    <row r="376" spans="1:6" ht="15" customHeight="1">
      <c r="A376" s="31" t="s">
        <v>1037</v>
      </c>
      <c r="B376" s="62" t="s">
        <v>1038</v>
      </c>
      <c r="C376" s="33"/>
      <c r="D376" s="44"/>
      <c r="E376" s="20">
        <v>69.400000000000006</v>
      </c>
      <c r="F376" s="21">
        <f t="shared" si="4"/>
        <v>0</v>
      </c>
    </row>
    <row r="377" spans="1:6" ht="15" customHeight="1">
      <c r="A377" s="31" t="s">
        <v>1039</v>
      </c>
      <c r="B377" s="62" t="s">
        <v>1040</v>
      </c>
      <c r="C377" s="33"/>
      <c r="D377" s="44"/>
      <c r="E377" s="20">
        <v>139.80000000000001</v>
      </c>
      <c r="F377" s="21">
        <f t="shared" si="4"/>
        <v>0</v>
      </c>
    </row>
    <row r="378" spans="1:6" ht="15" customHeight="1">
      <c r="A378" s="31" t="s">
        <v>1041</v>
      </c>
      <c r="B378" s="62" t="s">
        <v>1042</v>
      </c>
      <c r="C378" s="33"/>
      <c r="D378" s="44"/>
      <c r="E378" s="20">
        <v>117.3</v>
      </c>
      <c r="F378" s="21">
        <f t="shared" si="4"/>
        <v>0</v>
      </c>
    </row>
    <row r="379" spans="1:6" ht="15" customHeight="1">
      <c r="A379" s="31" t="s">
        <v>1043</v>
      </c>
      <c r="B379" s="62" t="s">
        <v>1044</v>
      </c>
      <c r="C379" s="33"/>
      <c r="D379" s="44"/>
      <c r="E379" s="20">
        <v>180.4</v>
      </c>
      <c r="F379" s="21">
        <f t="shared" si="4"/>
        <v>0</v>
      </c>
    </row>
    <row r="380" spans="1:6" ht="15" customHeight="1">
      <c r="A380" s="31" t="s">
        <v>1045</v>
      </c>
      <c r="B380" s="62" t="s">
        <v>1046</v>
      </c>
      <c r="C380" s="33"/>
      <c r="D380" s="44"/>
      <c r="E380" s="20">
        <v>45.5</v>
      </c>
      <c r="F380" s="21">
        <f t="shared" si="4"/>
        <v>0</v>
      </c>
    </row>
    <row r="381" spans="1:6" ht="15" customHeight="1">
      <c r="A381" s="31" t="s">
        <v>1097</v>
      </c>
      <c r="B381" s="62" t="s">
        <v>1098</v>
      </c>
      <c r="C381" s="33"/>
      <c r="D381" s="44"/>
      <c r="E381" s="20">
        <v>191.3</v>
      </c>
      <c r="F381" s="21">
        <f t="shared" si="4"/>
        <v>0</v>
      </c>
    </row>
    <row r="382" spans="1:6" ht="15" customHeight="1">
      <c r="A382" s="31" t="s">
        <v>1204</v>
      </c>
      <c r="B382" s="62" t="s">
        <v>1205</v>
      </c>
      <c r="C382" s="33"/>
      <c r="D382" s="44"/>
      <c r="E382" s="20">
        <v>25.5</v>
      </c>
      <c r="F382" s="21">
        <f t="shared" si="4"/>
        <v>0</v>
      </c>
    </row>
    <row r="383" spans="1:6" ht="15" customHeight="1">
      <c r="A383" s="31" t="s">
        <v>1206</v>
      </c>
      <c r="B383" s="62" t="s">
        <v>1207</v>
      </c>
      <c r="C383" s="33"/>
      <c r="D383" s="44"/>
      <c r="E383" s="20">
        <v>30.6</v>
      </c>
      <c r="F383" s="21">
        <f t="shared" si="4"/>
        <v>0</v>
      </c>
    </row>
    <row r="384" spans="1:6" ht="15" customHeight="1">
      <c r="A384" s="31" t="s">
        <v>1208</v>
      </c>
      <c r="B384" s="62" t="s">
        <v>1209</v>
      </c>
      <c r="C384" s="33"/>
      <c r="D384" s="44"/>
      <c r="E384" s="20">
        <v>28</v>
      </c>
      <c r="F384" s="21">
        <f t="shared" si="4"/>
        <v>0</v>
      </c>
    </row>
    <row r="385" spans="1:6" ht="15" customHeight="1">
      <c r="A385" s="31" t="s">
        <v>1210</v>
      </c>
      <c r="B385" s="62" t="s">
        <v>1211</v>
      </c>
      <c r="C385" s="33"/>
      <c r="D385" s="44"/>
      <c r="E385" s="20">
        <v>56.9</v>
      </c>
      <c r="F385" s="21">
        <f t="shared" si="4"/>
        <v>0</v>
      </c>
    </row>
    <row r="386" spans="1:6" ht="15" customHeight="1">
      <c r="A386" s="31" t="s">
        <v>1212</v>
      </c>
      <c r="B386" s="62" t="s">
        <v>1213</v>
      </c>
      <c r="C386" s="33"/>
      <c r="D386" s="44"/>
      <c r="E386" s="20">
        <v>16.2</v>
      </c>
      <c r="F386" s="21">
        <f t="shared" si="4"/>
        <v>0</v>
      </c>
    </row>
    <row r="387" spans="1:6" ht="15" customHeight="1">
      <c r="A387" s="31" t="s">
        <v>1214</v>
      </c>
      <c r="B387" s="62" t="s">
        <v>1215</v>
      </c>
      <c r="C387" s="33"/>
      <c r="D387" s="44"/>
      <c r="E387" s="20">
        <v>16.2</v>
      </c>
      <c r="F387" s="21">
        <f t="shared" si="4"/>
        <v>0</v>
      </c>
    </row>
    <row r="388" spans="1:6" ht="15" customHeight="1">
      <c r="A388" s="31" t="s">
        <v>1216</v>
      </c>
      <c r="B388" s="62" t="s">
        <v>1217</v>
      </c>
      <c r="C388" s="33"/>
      <c r="D388" s="44"/>
      <c r="E388" s="20">
        <v>16.2</v>
      </c>
      <c r="F388" s="21">
        <f t="shared" si="4"/>
        <v>0</v>
      </c>
    </row>
    <row r="389" spans="1:6" ht="15" customHeight="1">
      <c r="A389" s="31" t="s">
        <v>1218</v>
      </c>
      <c r="B389" s="62" t="s">
        <v>1219</v>
      </c>
      <c r="C389" s="33"/>
      <c r="D389" s="44"/>
      <c r="E389" s="20">
        <v>41.6</v>
      </c>
      <c r="F389" s="21">
        <f t="shared" si="4"/>
        <v>0</v>
      </c>
    </row>
    <row r="390" spans="1:6" ht="15" customHeight="1">
      <c r="A390" s="31" t="s">
        <v>1220</v>
      </c>
      <c r="B390" s="62" t="s">
        <v>1221</v>
      </c>
      <c r="C390" s="33"/>
      <c r="D390" s="44"/>
      <c r="E390" s="20">
        <v>13.9</v>
      </c>
      <c r="F390" s="21">
        <f t="shared" si="4"/>
        <v>0</v>
      </c>
    </row>
    <row r="391" spans="1:6" ht="15" customHeight="1">
      <c r="A391" s="31" t="s">
        <v>1222</v>
      </c>
      <c r="B391" s="62" t="s">
        <v>1223</v>
      </c>
      <c r="C391" s="33"/>
      <c r="D391" s="44"/>
      <c r="E391" s="20">
        <v>13.9</v>
      </c>
      <c r="F391" s="21">
        <f t="shared" si="4"/>
        <v>0</v>
      </c>
    </row>
    <row r="392" spans="1:6" ht="15" customHeight="1">
      <c r="A392" s="31" t="s">
        <v>1224</v>
      </c>
      <c r="B392" s="62" t="s">
        <v>1225</v>
      </c>
      <c r="C392" s="33"/>
      <c r="D392" s="44"/>
      <c r="E392" s="20">
        <v>13.9</v>
      </c>
      <c r="F392" s="21">
        <f t="shared" si="4"/>
        <v>0</v>
      </c>
    </row>
    <row r="393" spans="1:6" ht="15" customHeight="1">
      <c r="A393" s="31" t="s">
        <v>1226</v>
      </c>
      <c r="B393" s="62" t="s">
        <v>1227</v>
      </c>
      <c r="C393" s="33"/>
      <c r="D393" s="44"/>
      <c r="E393" s="20">
        <v>13.9</v>
      </c>
      <c r="F393" s="21">
        <f t="shared" si="4"/>
        <v>0</v>
      </c>
    </row>
    <row r="394" spans="1:6" ht="15" customHeight="1">
      <c r="A394" s="31" t="s">
        <v>1228</v>
      </c>
      <c r="B394" s="62" t="s">
        <v>1229</v>
      </c>
      <c r="C394" s="33"/>
      <c r="D394" s="44"/>
      <c r="E394" s="20">
        <v>16.2</v>
      </c>
      <c r="F394" s="21">
        <f t="shared" si="4"/>
        <v>0</v>
      </c>
    </row>
    <row r="395" spans="1:6" ht="15" customHeight="1">
      <c r="A395" s="31" t="s">
        <v>1230</v>
      </c>
      <c r="B395" s="62" t="s">
        <v>1231</v>
      </c>
      <c r="C395" s="33"/>
      <c r="D395" s="44"/>
      <c r="E395" s="20">
        <v>16.2</v>
      </c>
      <c r="F395" s="21">
        <f t="shared" si="4"/>
        <v>0</v>
      </c>
    </row>
    <row r="396" spans="1:6" ht="15" customHeight="1">
      <c r="A396" s="31" t="s">
        <v>1232</v>
      </c>
      <c r="B396" s="62" t="s">
        <v>1233</v>
      </c>
      <c r="C396" s="33"/>
      <c r="D396" s="44"/>
      <c r="E396" s="20">
        <v>16.2</v>
      </c>
      <c r="F396" s="21">
        <f t="shared" si="4"/>
        <v>0</v>
      </c>
    </row>
    <row r="397" spans="1:6" ht="15" customHeight="1">
      <c r="A397" s="31" t="s">
        <v>1234</v>
      </c>
      <c r="B397" s="62" t="s">
        <v>1235</v>
      </c>
      <c r="C397" s="33"/>
      <c r="D397" s="44"/>
      <c r="E397" s="20">
        <v>16.2</v>
      </c>
      <c r="F397" s="21">
        <f t="shared" si="4"/>
        <v>0</v>
      </c>
    </row>
    <row r="398" spans="1:6" ht="15" customHeight="1">
      <c r="A398" s="31" t="s">
        <v>1236</v>
      </c>
      <c r="B398" s="62" t="s">
        <v>1237</v>
      </c>
      <c r="C398" s="33"/>
      <c r="D398" s="44"/>
      <c r="E398" s="20">
        <v>16.2</v>
      </c>
      <c r="F398" s="21">
        <f t="shared" si="4"/>
        <v>0</v>
      </c>
    </row>
    <row r="399" spans="1:6" ht="15" customHeight="1">
      <c r="A399" s="31" t="s">
        <v>1238</v>
      </c>
      <c r="B399" s="62" t="s">
        <v>1239</v>
      </c>
      <c r="C399" s="33"/>
      <c r="D399" s="44"/>
      <c r="E399" s="20">
        <v>16.2</v>
      </c>
      <c r="F399" s="21">
        <f t="shared" si="4"/>
        <v>0</v>
      </c>
    </row>
    <row r="400" spans="1:6" ht="15" customHeight="1">
      <c r="A400" s="31" t="s">
        <v>1240</v>
      </c>
      <c r="B400" s="62" t="s">
        <v>1241</v>
      </c>
      <c r="C400" s="33"/>
      <c r="D400" s="44"/>
      <c r="E400" s="20">
        <v>16.2</v>
      </c>
      <c r="F400" s="21">
        <f t="shared" si="4"/>
        <v>0</v>
      </c>
    </row>
    <row r="401" spans="1:6" ht="15" customHeight="1">
      <c r="A401" s="31" t="s">
        <v>1242</v>
      </c>
      <c r="B401" s="62" t="s">
        <v>1243</v>
      </c>
      <c r="C401" s="33"/>
      <c r="D401" s="44"/>
      <c r="E401" s="20">
        <v>16.2</v>
      </c>
      <c r="F401" s="21">
        <f t="shared" si="4"/>
        <v>0</v>
      </c>
    </row>
    <row r="402" spans="1:6" ht="15" customHeight="1">
      <c r="A402" s="31" t="s">
        <v>1244</v>
      </c>
      <c r="B402" s="62" t="s">
        <v>1245</v>
      </c>
      <c r="C402" s="33"/>
      <c r="D402" s="44"/>
      <c r="E402" s="20">
        <v>16.2</v>
      </c>
      <c r="F402" s="21">
        <f t="shared" si="4"/>
        <v>0</v>
      </c>
    </row>
    <row r="403" spans="1:6" ht="15" customHeight="1">
      <c r="A403" s="31" t="s">
        <v>1246</v>
      </c>
      <c r="B403" s="62" t="s">
        <v>1247</v>
      </c>
      <c r="C403" s="33"/>
      <c r="D403" s="44"/>
      <c r="E403" s="20">
        <v>16.2</v>
      </c>
      <c r="F403" s="21">
        <f t="shared" si="4"/>
        <v>0</v>
      </c>
    </row>
    <row r="404" spans="1:6" ht="15" customHeight="1">
      <c r="A404" s="31" t="s">
        <v>1248</v>
      </c>
      <c r="B404" s="62" t="s">
        <v>1249</v>
      </c>
      <c r="C404" s="33"/>
      <c r="D404" s="44"/>
      <c r="E404" s="20">
        <v>16.2</v>
      </c>
      <c r="F404" s="21">
        <f t="shared" si="4"/>
        <v>0</v>
      </c>
    </row>
    <row r="405" spans="1:6" ht="15" customHeight="1">
      <c r="A405" s="31" t="s">
        <v>1250</v>
      </c>
      <c r="B405" s="62" t="s">
        <v>1251</v>
      </c>
      <c r="C405" s="33"/>
      <c r="D405" s="44"/>
      <c r="E405" s="20">
        <v>16.2</v>
      </c>
      <c r="F405" s="21">
        <f t="shared" si="4"/>
        <v>0</v>
      </c>
    </row>
    <row r="406" spans="1:6" ht="15" customHeight="1">
      <c r="A406" s="31" t="s">
        <v>1252</v>
      </c>
      <c r="B406" s="62" t="s">
        <v>1253</v>
      </c>
      <c r="C406" s="33"/>
      <c r="D406" s="44"/>
      <c r="E406" s="20">
        <v>16.2</v>
      </c>
      <c r="F406" s="21">
        <f t="shared" si="4"/>
        <v>0</v>
      </c>
    </row>
    <row r="407" spans="1:6" ht="15" customHeight="1">
      <c r="A407" s="31" t="s">
        <v>1254</v>
      </c>
      <c r="B407" s="62" t="s">
        <v>1255</v>
      </c>
      <c r="C407" s="33"/>
      <c r="D407" s="44"/>
      <c r="E407" s="20">
        <v>16.2</v>
      </c>
      <c r="F407" s="21">
        <f t="shared" si="4"/>
        <v>0</v>
      </c>
    </row>
    <row r="408" spans="1:6" ht="15" customHeight="1">
      <c r="A408" s="31" t="s">
        <v>1256</v>
      </c>
      <c r="B408" s="62" t="s">
        <v>1257</v>
      </c>
      <c r="C408" s="33"/>
      <c r="D408" s="44"/>
      <c r="E408" s="20">
        <v>16.2</v>
      </c>
      <c r="F408" s="21">
        <f t="shared" si="4"/>
        <v>0</v>
      </c>
    </row>
    <row r="409" spans="1:6" ht="15" customHeight="1">
      <c r="A409" s="31" t="s">
        <v>1258</v>
      </c>
      <c r="B409" s="62" t="s">
        <v>1259</v>
      </c>
      <c r="C409" s="33"/>
      <c r="D409" s="44"/>
      <c r="E409" s="20">
        <v>16.2</v>
      </c>
      <c r="F409" s="21">
        <f t="shared" si="4"/>
        <v>0</v>
      </c>
    </row>
    <row r="410" spans="1:6" ht="15" customHeight="1">
      <c r="A410" s="31" t="s">
        <v>1260</v>
      </c>
      <c r="B410" s="62" t="s">
        <v>1261</v>
      </c>
      <c r="C410" s="33"/>
      <c r="D410" s="44"/>
      <c r="E410" s="20">
        <v>16.2</v>
      </c>
      <c r="F410" s="21">
        <f t="shared" si="4"/>
        <v>0</v>
      </c>
    </row>
    <row r="411" spans="1:6" ht="15" customHeight="1">
      <c r="A411" s="31" t="s">
        <v>1262</v>
      </c>
      <c r="B411" s="62" t="s">
        <v>1263</v>
      </c>
      <c r="C411" s="33"/>
      <c r="D411" s="44"/>
      <c r="E411" s="20">
        <v>16.2</v>
      </c>
      <c r="F411" s="21">
        <f t="shared" si="4"/>
        <v>0</v>
      </c>
    </row>
    <row r="412" spans="1:6" ht="15" customHeight="1">
      <c r="A412" s="31" t="s">
        <v>1264</v>
      </c>
      <c r="B412" s="62" t="s">
        <v>1265</v>
      </c>
      <c r="C412" s="33"/>
      <c r="D412" s="44"/>
      <c r="E412" s="20">
        <v>16.2</v>
      </c>
      <c r="F412" s="21">
        <f t="shared" si="4"/>
        <v>0</v>
      </c>
    </row>
    <row r="413" spans="1:6" ht="15" customHeight="1">
      <c r="A413" s="31" t="s">
        <v>1266</v>
      </c>
      <c r="B413" s="62" t="s">
        <v>1267</v>
      </c>
      <c r="C413" s="33"/>
      <c r="D413" s="44"/>
      <c r="E413" s="20">
        <v>16.2</v>
      </c>
      <c r="F413" s="21">
        <f t="shared" si="4"/>
        <v>0</v>
      </c>
    </row>
    <row r="414" spans="1:6" ht="15" customHeight="1">
      <c r="A414" s="31" t="s">
        <v>1268</v>
      </c>
      <c r="B414" s="62" t="s">
        <v>1269</v>
      </c>
      <c r="C414" s="33"/>
      <c r="D414" s="44"/>
      <c r="E414" s="20">
        <v>16.2</v>
      </c>
      <c r="F414" s="21">
        <f t="shared" si="4"/>
        <v>0</v>
      </c>
    </row>
    <row r="415" spans="1:6" ht="15" customHeight="1">
      <c r="A415" s="31" t="s">
        <v>1270</v>
      </c>
      <c r="B415" s="62" t="s">
        <v>1271</v>
      </c>
      <c r="C415" s="33"/>
      <c r="D415" s="44"/>
      <c r="E415" s="20">
        <v>37.4</v>
      </c>
      <c r="F415" s="21">
        <f t="shared" si="4"/>
        <v>0</v>
      </c>
    </row>
    <row r="416" spans="1:6" ht="15" customHeight="1">
      <c r="A416" s="31" t="s">
        <v>1272</v>
      </c>
      <c r="B416" s="62" t="s">
        <v>1273</v>
      </c>
      <c r="C416" s="33"/>
      <c r="D416" s="44"/>
      <c r="E416" s="20">
        <v>8.5</v>
      </c>
      <c r="F416" s="21">
        <f t="shared" si="4"/>
        <v>0</v>
      </c>
    </row>
    <row r="417" spans="1:6" ht="15" customHeight="1">
      <c r="A417" s="31" t="s">
        <v>1274</v>
      </c>
      <c r="B417" s="62" t="s">
        <v>1275</v>
      </c>
      <c r="C417" s="33"/>
      <c r="D417" s="44"/>
      <c r="E417" s="20">
        <v>8.5</v>
      </c>
      <c r="F417" s="21">
        <f t="shared" si="4"/>
        <v>0</v>
      </c>
    </row>
    <row r="418" spans="1:6" ht="15" customHeight="1">
      <c r="A418" s="31" t="s">
        <v>1276</v>
      </c>
      <c r="B418" s="62" t="s">
        <v>1277</v>
      </c>
      <c r="C418" s="33"/>
      <c r="D418" s="44"/>
      <c r="E418" s="20">
        <v>9.5</v>
      </c>
      <c r="F418" s="21">
        <f t="shared" si="4"/>
        <v>0</v>
      </c>
    </row>
    <row r="419" spans="1:6" ht="15" customHeight="1">
      <c r="A419" s="31" t="s">
        <v>1278</v>
      </c>
      <c r="B419" s="62" t="s">
        <v>1279</v>
      </c>
      <c r="C419" s="33"/>
      <c r="D419" s="44"/>
      <c r="E419" s="20">
        <v>16.2</v>
      </c>
      <c r="F419" s="21">
        <f t="shared" si="4"/>
        <v>0</v>
      </c>
    </row>
    <row r="420" spans="1:6" ht="15" customHeight="1">
      <c r="A420" s="31" t="s">
        <v>1280</v>
      </c>
      <c r="B420" s="62" t="s">
        <v>1281</v>
      </c>
      <c r="C420" s="33"/>
      <c r="D420" s="44"/>
      <c r="E420" s="20">
        <v>17.8</v>
      </c>
      <c r="F420" s="21">
        <f t="shared" si="4"/>
        <v>0</v>
      </c>
    </row>
    <row r="421" spans="1:6" ht="15" customHeight="1">
      <c r="A421" s="31" t="s">
        <v>1282</v>
      </c>
      <c r="B421" s="62" t="s">
        <v>1283</v>
      </c>
      <c r="C421" s="33"/>
      <c r="D421" s="44"/>
      <c r="E421" s="20">
        <v>13.9</v>
      </c>
      <c r="F421" s="21">
        <f t="shared" si="4"/>
        <v>0</v>
      </c>
    </row>
    <row r="422" spans="1:6" ht="15" customHeight="1">
      <c r="A422" s="31" t="s">
        <v>1284</v>
      </c>
      <c r="B422" s="62" t="s">
        <v>1285</v>
      </c>
      <c r="C422" s="33"/>
      <c r="D422" s="44"/>
      <c r="E422" s="20">
        <v>13.9</v>
      </c>
      <c r="F422" s="21">
        <f t="shared" si="4"/>
        <v>0</v>
      </c>
    </row>
    <row r="423" spans="1:6" ht="15" customHeight="1">
      <c r="A423" s="31" t="s">
        <v>1286</v>
      </c>
      <c r="B423" s="62" t="s">
        <v>1287</v>
      </c>
      <c r="C423" s="33"/>
      <c r="D423" s="44"/>
      <c r="E423" s="20">
        <v>13.9</v>
      </c>
      <c r="F423" s="21">
        <f t="shared" si="4"/>
        <v>0</v>
      </c>
    </row>
    <row r="424" spans="1:6" ht="15" customHeight="1">
      <c r="A424" s="31" t="s">
        <v>1288</v>
      </c>
      <c r="B424" s="62" t="s">
        <v>1289</v>
      </c>
      <c r="C424" s="33"/>
      <c r="D424" s="44"/>
      <c r="E424" s="20">
        <v>13.9</v>
      </c>
      <c r="F424" s="21">
        <f t="shared" si="4"/>
        <v>0</v>
      </c>
    </row>
    <row r="425" spans="1:6" ht="15" customHeight="1">
      <c r="A425" s="31" t="s">
        <v>1290</v>
      </c>
      <c r="B425" s="62" t="s">
        <v>1291</v>
      </c>
      <c r="C425" s="33"/>
      <c r="D425" s="44"/>
      <c r="E425" s="20">
        <v>13.9</v>
      </c>
      <c r="F425" s="21">
        <f t="shared" si="4"/>
        <v>0</v>
      </c>
    </row>
    <row r="426" spans="1:6" ht="15" customHeight="1">
      <c r="A426" s="31" t="s">
        <v>1292</v>
      </c>
      <c r="B426" s="62" t="s">
        <v>1293</v>
      </c>
      <c r="C426" s="33"/>
      <c r="D426" s="44"/>
      <c r="E426" s="20">
        <v>13.9</v>
      </c>
      <c r="F426" s="21">
        <f t="shared" si="4"/>
        <v>0</v>
      </c>
    </row>
    <row r="427" spans="1:6" ht="15" customHeight="1">
      <c r="A427" s="31" t="s">
        <v>1294</v>
      </c>
      <c r="B427" s="62" t="s">
        <v>1295</v>
      </c>
      <c r="C427" s="33"/>
      <c r="D427" s="44"/>
      <c r="E427" s="20">
        <v>13.9</v>
      </c>
      <c r="F427" s="21">
        <f t="shared" si="4"/>
        <v>0</v>
      </c>
    </row>
    <row r="428" spans="1:6" ht="15" customHeight="1">
      <c r="A428" s="31" t="s">
        <v>1296</v>
      </c>
      <c r="B428" s="62" t="s">
        <v>1297</v>
      </c>
      <c r="C428" s="33"/>
      <c r="D428" s="44"/>
      <c r="E428" s="20">
        <v>13.9</v>
      </c>
      <c r="F428" s="21">
        <f t="shared" si="4"/>
        <v>0</v>
      </c>
    </row>
    <row r="429" spans="1:6" ht="15" customHeight="1">
      <c r="A429" s="31" t="s">
        <v>1298</v>
      </c>
      <c r="B429" s="62" t="s">
        <v>1299</v>
      </c>
      <c r="C429" s="33"/>
      <c r="D429" s="44"/>
      <c r="E429" s="20">
        <v>13.9</v>
      </c>
      <c r="F429" s="21">
        <f t="shared" si="4"/>
        <v>0</v>
      </c>
    </row>
    <row r="430" spans="1:6" ht="15" customHeight="1">
      <c r="A430" s="31" t="s">
        <v>1300</v>
      </c>
      <c r="B430" s="62" t="s">
        <v>1301</v>
      </c>
      <c r="C430" s="33"/>
      <c r="D430" s="44"/>
      <c r="E430" s="20">
        <v>13.9</v>
      </c>
      <c r="F430" s="21">
        <f t="shared" si="4"/>
        <v>0</v>
      </c>
    </row>
    <row r="431" spans="1:6" ht="15" customHeight="1">
      <c r="A431" s="31" t="s">
        <v>1302</v>
      </c>
      <c r="B431" s="62" t="s">
        <v>1303</v>
      </c>
      <c r="C431" s="33"/>
      <c r="D431" s="44"/>
      <c r="E431" s="20">
        <v>13.9</v>
      </c>
      <c r="F431" s="21">
        <f t="shared" si="4"/>
        <v>0</v>
      </c>
    </row>
    <row r="432" spans="1:6" ht="15" customHeight="1">
      <c r="A432" s="31" t="s">
        <v>1304</v>
      </c>
      <c r="B432" s="62" t="s">
        <v>1305</v>
      </c>
      <c r="C432" s="33"/>
      <c r="D432" s="44"/>
      <c r="E432" s="20">
        <v>13.9</v>
      </c>
      <c r="F432" s="21">
        <f t="shared" si="4"/>
        <v>0</v>
      </c>
    </row>
    <row r="433" spans="1:6" ht="15" customHeight="1">
      <c r="A433" s="31" t="s">
        <v>1306</v>
      </c>
      <c r="B433" s="62" t="s">
        <v>1307</v>
      </c>
      <c r="C433" s="33"/>
      <c r="D433" s="44"/>
      <c r="E433" s="20">
        <v>13.9</v>
      </c>
      <c r="F433" s="21">
        <f t="shared" si="4"/>
        <v>0</v>
      </c>
    </row>
    <row r="434" spans="1:6" ht="15" customHeight="1">
      <c r="A434" s="31" t="s">
        <v>1308</v>
      </c>
      <c r="B434" s="62" t="s">
        <v>1309</v>
      </c>
      <c r="C434" s="33"/>
      <c r="D434" s="44"/>
      <c r="E434" s="20">
        <v>13.9</v>
      </c>
      <c r="F434" s="21">
        <f t="shared" si="4"/>
        <v>0</v>
      </c>
    </row>
    <row r="435" spans="1:6" ht="15" customHeight="1">
      <c r="A435" s="31" t="s">
        <v>1310</v>
      </c>
      <c r="B435" s="62" t="s">
        <v>1311</v>
      </c>
      <c r="C435" s="33"/>
      <c r="D435" s="44"/>
      <c r="E435" s="20">
        <v>13.9</v>
      </c>
      <c r="F435" s="21">
        <f t="shared" si="4"/>
        <v>0</v>
      </c>
    </row>
    <row r="436" spans="1:6" ht="15" customHeight="1">
      <c r="A436" s="31" t="s">
        <v>1312</v>
      </c>
      <c r="B436" s="62" t="s">
        <v>1313</v>
      </c>
      <c r="C436" s="33"/>
      <c r="D436" s="44"/>
      <c r="E436" s="20">
        <v>13.9</v>
      </c>
      <c r="F436" s="21">
        <f t="shared" si="4"/>
        <v>0</v>
      </c>
    </row>
    <row r="437" spans="1:6" ht="15" customHeight="1">
      <c r="A437" s="31" t="s">
        <v>1314</v>
      </c>
      <c r="B437" s="62" t="s">
        <v>1315</v>
      </c>
      <c r="C437" s="33"/>
      <c r="D437" s="44"/>
      <c r="E437" s="20">
        <v>7.6</v>
      </c>
      <c r="F437" s="21">
        <f t="shared" si="4"/>
        <v>0</v>
      </c>
    </row>
    <row r="438" spans="1:6" ht="15" customHeight="1">
      <c r="A438" s="31" t="s">
        <v>1316</v>
      </c>
      <c r="B438" s="62" t="s">
        <v>1317</v>
      </c>
      <c r="C438" s="33"/>
      <c r="D438" s="44"/>
      <c r="E438" s="20">
        <v>13.6</v>
      </c>
      <c r="F438" s="21">
        <f t="shared" si="4"/>
        <v>0</v>
      </c>
    </row>
    <row r="439" spans="1:6" ht="15" customHeight="1">
      <c r="A439" s="31" t="s">
        <v>1318</v>
      </c>
      <c r="B439" s="62" t="s">
        <v>1319</v>
      </c>
      <c r="C439" s="33"/>
      <c r="D439" s="44"/>
      <c r="E439" s="20">
        <v>11</v>
      </c>
      <c r="F439" s="21">
        <f t="shared" si="4"/>
        <v>0</v>
      </c>
    </row>
    <row r="440" spans="1:6" ht="15" customHeight="1">
      <c r="A440" s="31" t="s">
        <v>1320</v>
      </c>
      <c r="B440" s="62" t="s">
        <v>1321</v>
      </c>
      <c r="C440" s="33"/>
      <c r="D440" s="44"/>
      <c r="E440" s="20">
        <v>9.4</v>
      </c>
      <c r="F440" s="21">
        <f t="shared" si="4"/>
        <v>0</v>
      </c>
    </row>
    <row r="441" spans="1:6" ht="15" customHeight="1">
      <c r="A441" s="31" t="s">
        <v>1322</v>
      </c>
      <c r="B441" s="62" t="s">
        <v>1323</v>
      </c>
      <c r="C441" s="33"/>
      <c r="D441" s="44"/>
      <c r="E441" s="20">
        <v>11</v>
      </c>
      <c r="F441" s="21">
        <f t="shared" si="4"/>
        <v>0</v>
      </c>
    </row>
    <row r="442" spans="1:6" ht="15" customHeight="1">
      <c r="A442" s="31" t="s">
        <v>1324</v>
      </c>
      <c r="B442" s="62" t="s">
        <v>1325</v>
      </c>
      <c r="C442" s="33"/>
      <c r="D442" s="44"/>
      <c r="E442" s="20">
        <v>9.4</v>
      </c>
      <c r="F442" s="21">
        <f t="shared" si="4"/>
        <v>0</v>
      </c>
    </row>
    <row r="443" spans="1:6" ht="15" customHeight="1">
      <c r="A443" s="31" t="s">
        <v>1326</v>
      </c>
      <c r="B443" s="62" t="s">
        <v>1327</v>
      </c>
      <c r="C443" s="33"/>
      <c r="D443" s="44"/>
      <c r="E443" s="20">
        <v>9.4</v>
      </c>
      <c r="F443" s="21">
        <f t="shared" si="4"/>
        <v>0</v>
      </c>
    </row>
    <row r="444" spans="1:6" ht="15" customHeight="1">
      <c r="A444" s="31" t="s">
        <v>1328</v>
      </c>
      <c r="B444" s="62" t="s">
        <v>1329</v>
      </c>
      <c r="C444" s="33"/>
      <c r="D444" s="44"/>
      <c r="E444" s="20">
        <v>11</v>
      </c>
      <c r="F444" s="21">
        <f t="shared" si="4"/>
        <v>0</v>
      </c>
    </row>
    <row r="445" spans="1:6" ht="15" customHeight="1">
      <c r="A445" s="31" t="s">
        <v>1330</v>
      </c>
      <c r="B445" s="62" t="s">
        <v>1331</v>
      </c>
      <c r="C445" s="33"/>
      <c r="D445" s="44"/>
      <c r="E445" s="20">
        <v>7.4</v>
      </c>
      <c r="F445" s="21">
        <f t="shared" si="4"/>
        <v>0</v>
      </c>
    </row>
    <row r="446" spans="1:6" ht="15" customHeight="1">
      <c r="A446" s="31" t="s">
        <v>1332</v>
      </c>
      <c r="B446" s="62" t="s">
        <v>1333</v>
      </c>
      <c r="C446" s="33"/>
      <c r="D446" s="44"/>
      <c r="E446" s="20">
        <v>13.9</v>
      </c>
      <c r="F446" s="21">
        <f t="shared" si="4"/>
        <v>0</v>
      </c>
    </row>
    <row r="447" spans="1:6" ht="15" customHeight="1">
      <c r="A447" s="31" t="s">
        <v>1334</v>
      </c>
      <c r="B447" s="62" t="s">
        <v>1335</v>
      </c>
      <c r="C447" s="33"/>
      <c r="D447" s="44"/>
      <c r="E447" s="20">
        <v>13.9</v>
      </c>
      <c r="F447" s="21">
        <f t="shared" si="4"/>
        <v>0</v>
      </c>
    </row>
    <row r="448" spans="1:6" ht="15" customHeight="1">
      <c r="A448" s="31" t="s">
        <v>1336</v>
      </c>
      <c r="B448" s="62" t="s">
        <v>1337</v>
      </c>
      <c r="C448" s="33"/>
      <c r="D448" s="44"/>
      <c r="E448" s="20">
        <v>12.7</v>
      </c>
      <c r="F448" s="21">
        <f t="shared" si="4"/>
        <v>0</v>
      </c>
    </row>
    <row r="449" spans="1:6" ht="15" customHeight="1">
      <c r="A449" s="63"/>
      <c r="B449" s="64"/>
      <c r="C449" s="126"/>
      <c r="D449" s="45"/>
      <c r="E449" s="22" t="s">
        <v>1580</v>
      </c>
      <c r="F449" s="23">
        <f>SUM(F323:F448)</f>
        <v>0</v>
      </c>
    </row>
    <row r="450" spans="1:6" ht="15" customHeight="1">
      <c r="A450" s="36"/>
      <c r="B450" s="542" t="s">
        <v>1601</v>
      </c>
      <c r="C450" s="464"/>
      <c r="D450" s="7"/>
      <c r="E450" s="24"/>
      <c r="F450" s="78"/>
    </row>
    <row r="451" spans="1:6" ht="15" customHeight="1">
      <c r="A451" s="31" t="s">
        <v>299</v>
      </c>
      <c r="B451" s="62" t="s">
        <v>300</v>
      </c>
      <c r="C451" s="33"/>
      <c r="D451" s="44"/>
      <c r="E451" s="20">
        <v>850.4</v>
      </c>
      <c r="F451" s="21">
        <f t="shared" ref="F451:F463" si="5">D451*E451</f>
        <v>0</v>
      </c>
    </row>
    <row r="452" spans="1:6" ht="15" customHeight="1">
      <c r="A452" s="31" t="s">
        <v>301</v>
      </c>
      <c r="B452" s="62" t="s">
        <v>302</v>
      </c>
      <c r="C452" s="33"/>
      <c r="D452" s="44"/>
      <c r="E452" s="20">
        <v>44</v>
      </c>
      <c r="F452" s="21">
        <f t="shared" si="5"/>
        <v>0</v>
      </c>
    </row>
    <row r="453" spans="1:6" ht="15" customHeight="1">
      <c r="A453" s="31" t="s">
        <v>303</v>
      </c>
      <c r="B453" s="62" t="s">
        <v>304</v>
      </c>
      <c r="C453" s="33"/>
      <c r="D453" s="44"/>
      <c r="E453" s="20">
        <v>27.8</v>
      </c>
      <c r="F453" s="21">
        <f t="shared" si="5"/>
        <v>0</v>
      </c>
    </row>
    <row r="454" spans="1:6" ht="15" customHeight="1">
      <c r="A454" s="31" t="s">
        <v>305</v>
      </c>
      <c r="B454" s="62" t="s">
        <v>306</v>
      </c>
      <c r="C454" s="33"/>
      <c r="D454" s="44"/>
      <c r="E454" s="20">
        <v>37</v>
      </c>
      <c r="F454" s="21">
        <f t="shared" si="5"/>
        <v>0</v>
      </c>
    </row>
    <row r="455" spans="1:6" ht="15" customHeight="1">
      <c r="A455" s="31" t="s">
        <v>307</v>
      </c>
      <c r="B455" s="62" t="s">
        <v>308</v>
      </c>
      <c r="C455" s="33"/>
      <c r="D455" s="44"/>
      <c r="E455" s="20">
        <v>135.1</v>
      </c>
      <c r="F455" s="21">
        <f t="shared" si="5"/>
        <v>0</v>
      </c>
    </row>
    <row r="456" spans="1:6" ht="15" customHeight="1">
      <c r="A456" s="31" t="s">
        <v>309</v>
      </c>
      <c r="B456" s="62" t="s">
        <v>310</v>
      </c>
      <c r="C456" s="33"/>
      <c r="D456" s="44"/>
      <c r="E456" s="20">
        <v>3.4</v>
      </c>
      <c r="F456" s="21">
        <f t="shared" si="5"/>
        <v>0</v>
      </c>
    </row>
    <row r="457" spans="1:6" ht="15" customHeight="1">
      <c r="A457" s="31" t="s">
        <v>311</v>
      </c>
      <c r="B457" s="62" t="s">
        <v>312</v>
      </c>
      <c r="C457" s="33"/>
      <c r="D457" s="44"/>
      <c r="E457" s="20">
        <v>3.4</v>
      </c>
      <c r="F457" s="21">
        <f t="shared" si="5"/>
        <v>0</v>
      </c>
    </row>
    <row r="458" spans="1:6" ht="15" customHeight="1">
      <c r="A458" s="31" t="s">
        <v>313</v>
      </c>
      <c r="B458" s="62" t="s">
        <v>314</v>
      </c>
      <c r="C458" s="33"/>
      <c r="D458" s="44"/>
      <c r="E458" s="20">
        <v>133</v>
      </c>
      <c r="F458" s="21">
        <f t="shared" si="5"/>
        <v>0</v>
      </c>
    </row>
    <row r="459" spans="1:6" ht="15" customHeight="1">
      <c r="A459" s="31" t="s">
        <v>435</v>
      </c>
      <c r="B459" s="62" t="s">
        <v>436</v>
      </c>
      <c r="C459" s="33"/>
      <c r="D459" s="44"/>
      <c r="E459" s="20">
        <v>846.7</v>
      </c>
      <c r="F459" s="21">
        <f t="shared" si="5"/>
        <v>0</v>
      </c>
    </row>
    <row r="460" spans="1:6" ht="15" customHeight="1">
      <c r="A460" s="31" t="s">
        <v>437</v>
      </c>
      <c r="B460" s="62" t="s">
        <v>438</v>
      </c>
      <c r="C460" s="33"/>
      <c r="D460" s="44"/>
      <c r="E460" s="20">
        <v>42.9</v>
      </c>
      <c r="F460" s="21">
        <f t="shared" si="5"/>
        <v>0</v>
      </c>
    </row>
    <row r="461" spans="1:6" ht="15" customHeight="1">
      <c r="A461" s="31" t="s">
        <v>439</v>
      </c>
      <c r="B461" s="62" t="s">
        <v>440</v>
      </c>
      <c r="C461" s="33"/>
      <c r="D461" s="44"/>
      <c r="E461" s="20">
        <v>8.8000000000000007</v>
      </c>
      <c r="F461" s="21">
        <f t="shared" si="5"/>
        <v>0</v>
      </c>
    </row>
    <row r="462" spans="1:6" ht="15" customHeight="1">
      <c r="A462" s="31" t="s">
        <v>441</v>
      </c>
      <c r="B462" s="62" t="s">
        <v>442</v>
      </c>
      <c r="C462" s="33"/>
      <c r="D462" s="44"/>
      <c r="E462" s="20">
        <v>8.8000000000000007</v>
      </c>
      <c r="F462" s="21">
        <f t="shared" si="5"/>
        <v>0</v>
      </c>
    </row>
    <row r="463" spans="1:6" ht="15" customHeight="1">
      <c r="A463" s="31" t="s">
        <v>1137</v>
      </c>
      <c r="B463" s="62" t="s">
        <v>1138</v>
      </c>
      <c r="C463" s="33"/>
      <c r="D463" s="44"/>
      <c r="E463" s="20">
        <v>374</v>
      </c>
      <c r="F463" s="21">
        <f t="shared" si="5"/>
        <v>0</v>
      </c>
    </row>
    <row r="464" spans="1:6" ht="15" customHeight="1">
      <c r="A464" s="63"/>
      <c r="B464" s="64"/>
      <c r="C464" s="126"/>
      <c r="D464" s="45"/>
      <c r="E464" s="22" t="s">
        <v>1580</v>
      </c>
      <c r="F464" s="23">
        <f>SUM(F451:F463)</f>
        <v>0</v>
      </c>
    </row>
    <row r="465" spans="1:6" ht="15" customHeight="1">
      <c r="A465" s="36"/>
      <c r="B465" s="542" t="s">
        <v>1602</v>
      </c>
      <c r="C465" s="464"/>
      <c r="D465" s="7"/>
      <c r="E465" s="24"/>
      <c r="F465" s="78"/>
    </row>
    <row r="466" spans="1:6" ht="15" customHeight="1">
      <c r="A466" s="31" t="s">
        <v>1011</v>
      </c>
      <c r="B466" s="62" t="s">
        <v>1012</v>
      </c>
      <c r="C466" s="33"/>
      <c r="D466" s="44"/>
      <c r="E466" s="20">
        <v>124.2</v>
      </c>
      <c r="F466" s="21">
        <f t="shared" ref="F466:F467" si="6">D466*E466</f>
        <v>0</v>
      </c>
    </row>
    <row r="467" spans="1:6" ht="15" customHeight="1">
      <c r="A467" s="31" t="s">
        <v>1013</v>
      </c>
      <c r="B467" s="62" t="s">
        <v>1014</v>
      </c>
      <c r="C467" s="33"/>
      <c r="D467" s="44"/>
      <c r="E467" s="20">
        <v>276.7</v>
      </c>
      <c r="F467" s="21">
        <f t="shared" si="6"/>
        <v>0</v>
      </c>
    </row>
    <row r="468" spans="1:6" ht="15" customHeight="1">
      <c r="A468" s="63"/>
      <c r="B468" s="64"/>
      <c r="C468" s="126"/>
      <c r="D468" s="45"/>
      <c r="E468" s="22" t="s">
        <v>1580</v>
      </c>
      <c r="F468" s="23">
        <f>SUM(F466:F467)</f>
        <v>0</v>
      </c>
    </row>
    <row r="469" spans="1:6" ht="15" customHeight="1">
      <c r="A469" s="36"/>
      <c r="B469" s="542" t="s">
        <v>1603</v>
      </c>
      <c r="C469" s="464"/>
      <c r="D469" s="7"/>
      <c r="E469" s="24"/>
      <c r="F469" s="78"/>
    </row>
    <row r="470" spans="1:6" ht="15" customHeight="1">
      <c r="A470" s="31" t="s">
        <v>1133</v>
      </c>
      <c r="B470" s="62" t="s">
        <v>1134</v>
      </c>
      <c r="C470" s="33"/>
      <c r="D470" s="44"/>
      <c r="E470" s="20">
        <v>286</v>
      </c>
      <c r="F470" s="21">
        <f t="shared" ref="F470:F507" si="7">D470*E470</f>
        <v>0</v>
      </c>
    </row>
    <row r="471" spans="1:6" ht="15" customHeight="1">
      <c r="A471" s="38" t="s">
        <v>1529</v>
      </c>
      <c r="B471" s="39" t="s">
        <v>1530</v>
      </c>
      <c r="C471" s="40"/>
      <c r="D471" s="8"/>
      <c r="E471" s="27">
        <v>27.2</v>
      </c>
      <c r="F471" s="28">
        <f t="shared" si="7"/>
        <v>0</v>
      </c>
    </row>
    <row r="472" spans="1:6" ht="15" customHeight="1">
      <c r="A472" s="31" t="s">
        <v>1459</v>
      </c>
      <c r="B472" s="62" t="s">
        <v>1460</v>
      </c>
      <c r="C472" s="33"/>
      <c r="D472" s="44"/>
      <c r="E472" s="20">
        <v>32.4</v>
      </c>
      <c r="F472" s="21">
        <f t="shared" si="7"/>
        <v>0</v>
      </c>
    </row>
    <row r="473" spans="1:6" ht="15" customHeight="1">
      <c r="A473" s="31" t="s">
        <v>1461</v>
      </c>
      <c r="B473" s="62" t="s">
        <v>1462</v>
      </c>
      <c r="C473" s="33"/>
      <c r="D473" s="44"/>
      <c r="E473" s="20">
        <v>2.7</v>
      </c>
      <c r="F473" s="21">
        <f t="shared" si="7"/>
        <v>0</v>
      </c>
    </row>
    <row r="474" spans="1:6" ht="15" customHeight="1">
      <c r="A474" s="31" t="s">
        <v>1463</v>
      </c>
      <c r="B474" s="62" t="s">
        <v>1464</v>
      </c>
      <c r="C474" s="33"/>
      <c r="D474" s="44"/>
      <c r="E474" s="20">
        <v>2.7</v>
      </c>
      <c r="F474" s="21">
        <f t="shared" si="7"/>
        <v>0</v>
      </c>
    </row>
    <row r="475" spans="1:6" ht="15" customHeight="1">
      <c r="A475" s="31" t="s">
        <v>1465</v>
      </c>
      <c r="B475" s="62" t="s">
        <v>1466</v>
      </c>
      <c r="C475" s="33"/>
      <c r="D475" s="44"/>
      <c r="E475" s="20">
        <v>2.7</v>
      </c>
      <c r="F475" s="21">
        <f t="shared" si="7"/>
        <v>0</v>
      </c>
    </row>
    <row r="476" spans="1:6" ht="15" customHeight="1">
      <c r="A476" s="31" t="s">
        <v>1467</v>
      </c>
      <c r="B476" s="62" t="s">
        <v>1468</v>
      </c>
      <c r="C476" s="33"/>
      <c r="D476" s="44"/>
      <c r="E476" s="20">
        <v>2.7</v>
      </c>
      <c r="F476" s="21">
        <f t="shared" si="7"/>
        <v>0</v>
      </c>
    </row>
    <row r="477" spans="1:6" ht="15" customHeight="1">
      <c r="A477" s="31" t="s">
        <v>1469</v>
      </c>
      <c r="B477" s="62" t="s">
        <v>1470</v>
      </c>
      <c r="C477" s="33"/>
      <c r="D477" s="44"/>
      <c r="E477" s="20">
        <v>2.7</v>
      </c>
      <c r="F477" s="21">
        <f t="shared" si="7"/>
        <v>0</v>
      </c>
    </row>
    <row r="478" spans="1:6" ht="15" customHeight="1">
      <c r="A478" s="31" t="s">
        <v>1471</v>
      </c>
      <c r="B478" s="62" t="s">
        <v>1472</v>
      </c>
      <c r="C478" s="33"/>
      <c r="D478" s="44"/>
      <c r="E478" s="20">
        <v>2.7</v>
      </c>
      <c r="F478" s="21">
        <f t="shared" si="7"/>
        <v>0</v>
      </c>
    </row>
    <row r="479" spans="1:6" ht="15" customHeight="1">
      <c r="A479" s="31" t="s">
        <v>1473</v>
      </c>
      <c r="B479" s="62" t="s">
        <v>1474</v>
      </c>
      <c r="C479" s="33"/>
      <c r="D479" s="44"/>
      <c r="E479" s="20">
        <v>2.7</v>
      </c>
      <c r="F479" s="21">
        <f t="shared" si="7"/>
        <v>0</v>
      </c>
    </row>
    <row r="480" spans="1:6" ht="15" customHeight="1">
      <c r="A480" s="31" t="s">
        <v>1475</v>
      </c>
      <c r="B480" s="62" t="s">
        <v>1476</v>
      </c>
      <c r="C480" s="33"/>
      <c r="D480" s="44"/>
      <c r="E480" s="20">
        <v>2.7</v>
      </c>
      <c r="F480" s="21">
        <f t="shared" si="7"/>
        <v>0</v>
      </c>
    </row>
    <row r="481" spans="1:6" ht="15" customHeight="1">
      <c r="A481" s="31" t="s">
        <v>1477</v>
      </c>
      <c r="B481" s="62" t="s">
        <v>1478</v>
      </c>
      <c r="C481" s="33"/>
      <c r="D481" s="44"/>
      <c r="E481" s="20">
        <v>2.7</v>
      </c>
      <c r="F481" s="21">
        <f t="shared" si="7"/>
        <v>0</v>
      </c>
    </row>
    <row r="482" spans="1:6" ht="15" customHeight="1">
      <c r="A482" s="31" t="s">
        <v>1479</v>
      </c>
      <c r="B482" s="62" t="s">
        <v>1480</v>
      </c>
      <c r="C482" s="33"/>
      <c r="D482" s="44"/>
      <c r="E482" s="20">
        <v>2.7</v>
      </c>
      <c r="F482" s="21">
        <f t="shared" si="7"/>
        <v>0</v>
      </c>
    </row>
    <row r="483" spans="1:6" ht="15" customHeight="1">
      <c r="A483" s="31" t="s">
        <v>1481</v>
      </c>
      <c r="B483" s="62" t="s">
        <v>1482</v>
      </c>
      <c r="C483" s="33"/>
      <c r="D483" s="44"/>
      <c r="E483" s="20">
        <v>2.7</v>
      </c>
      <c r="F483" s="21">
        <f t="shared" si="7"/>
        <v>0</v>
      </c>
    </row>
    <row r="484" spans="1:6" ht="15" customHeight="1">
      <c r="A484" s="31" t="s">
        <v>1483</v>
      </c>
      <c r="B484" s="62" t="s">
        <v>1484</v>
      </c>
      <c r="C484" s="33"/>
      <c r="D484" s="44"/>
      <c r="E484" s="20">
        <v>2.7</v>
      </c>
      <c r="F484" s="21">
        <f t="shared" si="7"/>
        <v>0</v>
      </c>
    </row>
    <row r="485" spans="1:6" ht="15" customHeight="1">
      <c r="A485" s="31" t="s">
        <v>1485</v>
      </c>
      <c r="B485" s="62" t="s">
        <v>1486</v>
      </c>
      <c r="C485" s="33"/>
      <c r="D485" s="44"/>
      <c r="E485" s="20">
        <v>2.7</v>
      </c>
      <c r="F485" s="21">
        <f t="shared" si="7"/>
        <v>0</v>
      </c>
    </row>
    <row r="486" spans="1:6" ht="15" customHeight="1">
      <c r="A486" s="31" t="s">
        <v>1487</v>
      </c>
      <c r="B486" s="62" t="s">
        <v>1488</v>
      </c>
      <c r="C486" s="33"/>
      <c r="D486" s="44"/>
      <c r="E486" s="20">
        <v>2.7</v>
      </c>
      <c r="F486" s="21">
        <f t="shared" si="7"/>
        <v>0</v>
      </c>
    </row>
    <row r="487" spans="1:6" ht="15" customHeight="1">
      <c r="A487" s="31" t="s">
        <v>1489</v>
      </c>
      <c r="B487" s="62" t="s">
        <v>1490</v>
      </c>
      <c r="C487" s="33"/>
      <c r="D487" s="44"/>
      <c r="E487" s="20">
        <v>2.7</v>
      </c>
      <c r="F487" s="21">
        <f t="shared" si="7"/>
        <v>0</v>
      </c>
    </row>
    <row r="488" spans="1:6" ht="15" customHeight="1">
      <c r="A488" s="31" t="s">
        <v>1491</v>
      </c>
      <c r="B488" s="62" t="s">
        <v>1492</v>
      </c>
      <c r="C488" s="33"/>
      <c r="D488" s="44"/>
      <c r="E488" s="20">
        <v>2.7</v>
      </c>
      <c r="F488" s="21">
        <f t="shared" si="7"/>
        <v>0</v>
      </c>
    </row>
    <row r="489" spans="1:6" ht="15" customHeight="1">
      <c r="A489" s="31" t="s">
        <v>1493</v>
      </c>
      <c r="B489" s="62" t="s">
        <v>1494</v>
      </c>
      <c r="C489" s="33"/>
      <c r="D489" s="44"/>
      <c r="E489" s="20">
        <v>2.7</v>
      </c>
      <c r="F489" s="21">
        <f t="shared" si="7"/>
        <v>0</v>
      </c>
    </row>
    <row r="490" spans="1:6" ht="15" customHeight="1">
      <c r="A490" s="31" t="s">
        <v>1495</v>
      </c>
      <c r="B490" s="62" t="s">
        <v>1496</v>
      </c>
      <c r="C490" s="33"/>
      <c r="D490" s="44"/>
      <c r="E490" s="20">
        <v>2.7</v>
      </c>
      <c r="F490" s="21">
        <f t="shared" si="7"/>
        <v>0</v>
      </c>
    </row>
    <row r="491" spans="1:6" ht="15" customHeight="1">
      <c r="A491" s="31" t="s">
        <v>1499</v>
      </c>
      <c r="B491" s="62" t="s">
        <v>1500</v>
      </c>
      <c r="C491" s="33"/>
      <c r="D491" s="44"/>
      <c r="E491" s="20">
        <v>84</v>
      </c>
      <c r="F491" s="21">
        <f t="shared" si="7"/>
        <v>0</v>
      </c>
    </row>
    <row r="492" spans="1:6" ht="15" customHeight="1">
      <c r="A492" s="31" t="s">
        <v>1501</v>
      </c>
      <c r="B492" s="62" t="s">
        <v>1502</v>
      </c>
      <c r="C492" s="33"/>
      <c r="D492" s="44"/>
      <c r="E492" s="20">
        <v>6.7</v>
      </c>
      <c r="F492" s="21">
        <f t="shared" si="7"/>
        <v>0</v>
      </c>
    </row>
    <row r="493" spans="1:6" ht="15" customHeight="1">
      <c r="A493" s="38" t="s">
        <v>1531</v>
      </c>
      <c r="B493" s="39" t="s">
        <v>1532</v>
      </c>
      <c r="C493" s="40"/>
      <c r="D493" s="8"/>
      <c r="E493" s="27">
        <v>5.0999999999999996</v>
      </c>
      <c r="F493" s="28">
        <f t="shared" si="7"/>
        <v>0</v>
      </c>
    </row>
    <row r="494" spans="1:6" ht="15" customHeight="1">
      <c r="A494" s="38" t="s">
        <v>1533</v>
      </c>
      <c r="B494" s="39" t="s">
        <v>1534</v>
      </c>
      <c r="C494" s="40"/>
      <c r="D494" s="8"/>
      <c r="E494" s="27">
        <v>6.6</v>
      </c>
      <c r="F494" s="28">
        <f t="shared" si="7"/>
        <v>0</v>
      </c>
    </row>
    <row r="495" spans="1:6" ht="15" customHeight="1">
      <c r="A495" s="38" t="s">
        <v>1535</v>
      </c>
      <c r="B495" s="39" t="s">
        <v>1536</v>
      </c>
      <c r="C495" s="40"/>
      <c r="D495" s="8"/>
      <c r="E495" s="27">
        <v>5.5</v>
      </c>
      <c r="F495" s="28">
        <f t="shared" si="7"/>
        <v>0</v>
      </c>
    </row>
    <row r="496" spans="1:6" ht="15" customHeight="1">
      <c r="A496" s="38" t="s">
        <v>1537</v>
      </c>
      <c r="B496" s="39" t="s">
        <v>1538</v>
      </c>
      <c r="C496" s="40"/>
      <c r="D496" s="8"/>
      <c r="E496" s="27">
        <v>1.6</v>
      </c>
      <c r="F496" s="28">
        <f t="shared" si="7"/>
        <v>0</v>
      </c>
    </row>
    <row r="497" spans="1:6" ht="15" customHeight="1">
      <c r="A497" s="38" t="s">
        <v>1539</v>
      </c>
      <c r="B497" s="39" t="s">
        <v>1540</v>
      </c>
      <c r="C497" s="40"/>
      <c r="D497" s="8"/>
      <c r="E497" s="27">
        <v>15.6</v>
      </c>
      <c r="F497" s="28">
        <f t="shared" si="7"/>
        <v>0</v>
      </c>
    </row>
    <row r="498" spans="1:6" ht="15" customHeight="1">
      <c r="A498" s="38" t="s">
        <v>1541</v>
      </c>
      <c r="B498" s="39" t="s">
        <v>1542</v>
      </c>
      <c r="C498" s="40"/>
      <c r="D498" s="8"/>
      <c r="E498" s="27">
        <v>66</v>
      </c>
      <c r="F498" s="28">
        <f t="shared" si="7"/>
        <v>0</v>
      </c>
    </row>
    <row r="499" spans="1:6" ht="15" customHeight="1">
      <c r="A499" s="38" t="s">
        <v>1543</v>
      </c>
      <c r="B499" s="39" t="s">
        <v>1544</v>
      </c>
      <c r="C499" s="40"/>
      <c r="D499" s="8"/>
      <c r="E499" s="27">
        <v>4.8</v>
      </c>
      <c r="F499" s="28">
        <f t="shared" si="7"/>
        <v>0</v>
      </c>
    </row>
    <row r="500" spans="1:6" ht="15" customHeight="1">
      <c r="A500" s="38" t="s">
        <v>1545</v>
      </c>
      <c r="B500" s="39" t="s">
        <v>1546</v>
      </c>
      <c r="C500" s="40"/>
      <c r="D500" s="8"/>
      <c r="E500" s="27">
        <v>1.4</v>
      </c>
      <c r="F500" s="28">
        <f t="shared" si="7"/>
        <v>0</v>
      </c>
    </row>
    <row r="501" spans="1:6" ht="15" customHeight="1">
      <c r="A501" s="38" t="s">
        <v>1551</v>
      </c>
      <c r="B501" s="39" t="s">
        <v>1552</v>
      </c>
      <c r="C501" s="40"/>
      <c r="D501" s="8"/>
      <c r="E501" s="27">
        <v>1.6</v>
      </c>
      <c r="F501" s="28">
        <f t="shared" si="7"/>
        <v>0</v>
      </c>
    </row>
    <row r="502" spans="1:6" ht="15" customHeight="1">
      <c r="A502" s="38" t="s">
        <v>1553</v>
      </c>
      <c r="B502" s="39" t="s">
        <v>1554</v>
      </c>
      <c r="C502" s="40"/>
      <c r="D502" s="8"/>
      <c r="E502" s="27">
        <v>12.1</v>
      </c>
      <c r="F502" s="28">
        <f t="shared" si="7"/>
        <v>0</v>
      </c>
    </row>
    <row r="503" spans="1:6" ht="15" customHeight="1">
      <c r="A503" s="38" t="s">
        <v>1555</v>
      </c>
      <c r="B503" s="39" t="s">
        <v>1556</v>
      </c>
      <c r="C503" s="40"/>
      <c r="D503" s="8"/>
      <c r="E503" s="27">
        <v>4.7</v>
      </c>
      <c r="F503" s="28">
        <f t="shared" si="7"/>
        <v>0</v>
      </c>
    </row>
    <row r="504" spans="1:6" ht="15" customHeight="1">
      <c r="A504" s="38" t="s">
        <v>1557</v>
      </c>
      <c r="B504" s="39" t="s">
        <v>1558</v>
      </c>
      <c r="C504" s="40"/>
      <c r="D504" s="8"/>
      <c r="E504" s="27">
        <v>0.8</v>
      </c>
      <c r="F504" s="28">
        <f t="shared" si="7"/>
        <v>0</v>
      </c>
    </row>
    <row r="505" spans="1:6" ht="15" customHeight="1">
      <c r="A505" s="38" t="s">
        <v>1561</v>
      </c>
      <c r="B505" s="39" t="s">
        <v>1562</v>
      </c>
      <c r="C505" s="40"/>
      <c r="D505" s="8"/>
      <c r="E505" s="27">
        <v>0.3</v>
      </c>
      <c r="F505" s="28">
        <f t="shared" si="7"/>
        <v>0</v>
      </c>
    </row>
    <row r="506" spans="1:6" ht="15" customHeight="1">
      <c r="A506" s="38" t="s">
        <v>1563</v>
      </c>
      <c r="B506" s="39" t="s">
        <v>1564</v>
      </c>
      <c r="C506" s="40"/>
      <c r="D506" s="8"/>
      <c r="E506" s="27">
        <v>145.4</v>
      </c>
      <c r="F506" s="28">
        <f t="shared" si="7"/>
        <v>0</v>
      </c>
    </row>
    <row r="507" spans="1:6" ht="15" customHeight="1">
      <c r="A507" s="38" t="s">
        <v>1565</v>
      </c>
      <c r="B507" s="39" t="s">
        <v>1566</v>
      </c>
      <c r="C507" s="40"/>
      <c r="D507" s="8"/>
      <c r="E507" s="27">
        <v>324.8</v>
      </c>
      <c r="F507" s="28">
        <f t="shared" si="7"/>
        <v>0</v>
      </c>
    </row>
    <row r="508" spans="1:6" ht="15" customHeight="1">
      <c r="A508" s="63"/>
      <c r="B508" s="64"/>
      <c r="C508" s="126"/>
      <c r="D508" s="45"/>
      <c r="E508" s="22" t="s">
        <v>1580</v>
      </c>
      <c r="F508" s="23">
        <f>SUM(F470:F507)</f>
        <v>0</v>
      </c>
    </row>
    <row r="509" spans="1:6" ht="15" customHeight="1">
      <c r="A509" s="36"/>
      <c r="B509" s="542" t="s">
        <v>1581</v>
      </c>
      <c r="C509" s="464"/>
      <c r="D509" s="7"/>
      <c r="E509" s="24"/>
      <c r="F509" s="78"/>
    </row>
    <row r="510" spans="1:6" ht="15" customHeight="1">
      <c r="A510" s="31" t="s">
        <v>693</v>
      </c>
      <c r="B510" s="62" t="s">
        <v>694</v>
      </c>
      <c r="C510" s="33"/>
      <c r="D510" s="44"/>
      <c r="E510" s="20">
        <v>396.6</v>
      </c>
      <c r="F510" s="21">
        <f t="shared" ref="F510:F539" si="8">D510*E510</f>
        <v>0</v>
      </c>
    </row>
    <row r="511" spans="1:6" ht="15" customHeight="1">
      <c r="A511" s="31" t="s">
        <v>1063</v>
      </c>
      <c r="B511" s="62" t="s">
        <v>1064</v>
      </c>
      <c r="C511" s="33"/>
      <c r="D511" s="44"/>
      <c r="E511" s="20">
        <v>527.1</v>
      </c>
      <c r="F511" s="21">
        <f t="shared" si="8"/>
        <v>0</v>
      </c>
    </row>
    <row r="512" spans="1:6" ht="15" customHeight="1">
      <c r="A512" s="31" t="s">
        <v>1065</v>
      </c>
      <c r="B512" s="62" t="s">
        <v>1066</v>
      </c>
      <c r="C512" s="33"/>
      <c r="D512" s="44"/>
      <c r="E512" s="20">
        <v>65.099999999999994</v>
      </c>
      <c r="F512" s="21">
        <f t="shared" si="8"/>
        <v>0</v>
      </c>
    </row>
    <row r="513" spans="1:6" ht="15" customHeight="1">
      <c r="A513" s="31" t="s">
        <v>1067</v>
      </c>
      <c r="B513" s="62" t="s">
        <v>1068</v>
      </c>
      <c r="C513" s="33"/>
      <c r="D513" s="44"/>
      <c r="E513" s="20">
        <v>541.20000000000005</v>
      </c>
      <c r="F513" s="21">
        <f t="shared" si="8"/>
        <v>0</v>
      </c>
    </row>
    <row r="514" spans="1:6" ht="15" customHeight="1">
      <c r="A514" s="31" t="s">
        <v>1069</v>
      </c>
      <c r="B514" s="62" t="s">
        <v>1070</v>
      </c>
      <c r="C514" s="33"/>
      <c r="D514" s="44"/>
      <c r="E514" s="20">
        <v>12.6</v>
      </c>
      <c r="F514" s="21">
        <f t="shared" si="8"/>
        <v>0</v>
      </c>
    </row>
    <row r="515" spans="1:6" ht="15" customHeight="1">
      <c r="A515" s="31" t="s">
        <v>1071</v>
      </c>
      <c r="B515" s="62" t="s">
        <v>1072</v>
      </c>
      <c r="C515" s="33"/>
      <c r="D515" s="44"/>
      <c r="E515" s="20">
        <v>12.6</v>
      </c>
      <c r="F515" s="21">
        <f t="shared" si="8"/>
        <v>0</v>
      </c>
    </row>
    <row r="516" spans="1:6" ht="15" customHeight="1">
      <c r="A516" s="31" t="s">
        <v>1073</v>
      </c>
      <c r="B516" s="62" t="s">
        <v>1074</v>
      </c>
      <c r="C516" s="33"/>
      <c r="D516" s="44"/>
      <c r="E516" s="20">
        <v>12.6</v>
      </c>
      <c r="F516" s="21">
        <f t="shared" si="8"/>
        <v>0</v>
      </c>
    </row>
    <row r="517" spans="1:6" ht="15" customHeight="1">
      <c r="A517" s="31" t="s">
        <v>1075</v>
      </c>
      <c r="B517" s="62" t="s">
        <v>1076</v>
      </c>
      <c r="C517" s="33"/>
      <c r="D517" s="44"/>
      <c r="E517" s="20">
        <v>12.6</v>
      </c>
      <c r="F517" s="21">
        <f t="shared" si="8"/>
        <v>0</v>
      </c>
    </row>
    <row r="518" spans="1:6" ht="15" customHeight="1">
      <c r="A518" s="31" t="s">
        <v>1077</v>
      </c>
      <c r="B518" s="62" t="s">
        <v>1078</v>
      </c>
      <c r="C518" s="33"/>
      <c r="D518" s="44"/>
      <c r="E518" s="20">
        <v>16.3</v>
      </c>
      <c r="F518" s="21">
        <f t="shared" si="8"/>
        <v>0</v>
      </c>
    </row>
    <row r="519" spans="1:6" ht="15" customHeight="1">
      <c r="A519" s="31" t="s">
        <v>1079</v>
      </c>
      <c r="B519" s="62" t="s">
        <v>1080</v>
      </c>
      <c r="C519" s="33"/>
      <c r="D519" s="44"/>
      <c r="E519" s="20">
        <v>16.3</v>
      </c>
      <c r="F519" s="21">
        <f t="shared" si="8"/>
        <v>0</v>
      </c>
    </row>
    <row r="520" spans="1:6" ht="15" customHeight="1">
      <c r="A520" s="31" t="s">
        <v>1081</v>
      </c>
      <c r="B520" s="62" t="s">
        <v>1082</v>
      </c>
      <c r="C520" s="33"/>
      <c r="D520" s="44"/>
      <c r="E520" s="20">
        <v>16.3</v>
      </c>
      <c r="F520" s="21">
        <f t="shared" si="8"/>
        <v>0</v>
      </c>
    </row>
    <row r="521" spans="1:6" ht="15" customHeight="1">
      <c r="A521" s="31" t="s">
        <v>1083</v>
      </c>
      <c r="B521" s="62" t="s">
        <v>1084</v>
      </c>
      <c r="C521" s="33"/>
      <c r="D521" s="44"/>
      <c r="E521" s="20">
        <v>16.3</v>
      </c>
      <c r="F521" s="21">
        <f t="shared" si="8"/>
        <v>0</v>
      </c>
    </row>
    <row r="522" spans="1:6" ht="15" customHeight="1">
      <c r="A522" s="31" t="s">
        <v>1085</v>
      </c>
      <c r="B522" s="62" t="s">
        <v>1086</v>
      </c>
      <c r="C522" s="33"/>
      <c r="D522" s="44"/>
      <c r="E522" s="20">
        <v>347.6</v>
      </c>
      <c r="F522" s="21">
        <f t="shared" si="8"/>
        <v>0</v>
      </c>
    </row>
    <row r="523" spans="1:6" ht="15" customHeight="1">
      <c r="A523" s="31" t="s">
        <v>1087</v>
      </c>
      <c r="B523" s="62" t="s">
        <v>1088</v>
      </c>
      <c r="C523" s="33"/>
      <c r="D523" s="44"/>
      <c r="E523" s="20">
        <v>30.8</v>
      </c>
      <c r="F523" s="21">
        <f t="shared" si="8"/>
        <v>0</v>
      </c>
    </row>
    <row r="524" spans="1:6" ht="15" customHeight="1">
      <c r="A524" s="31" t="s">
        <v>1089</v>
      </c>
      <c r="B524" s="62" t="s">
        <v>1090</v>
      </c>
      <c r="C524" s="33"/>
      <c r="D524" s="44"/>
      <c r="E524" s="20">
        <v>536.79999999999995</v>
      </c>
      <c r="F524" s="21">
        <f t="shared" si="8"/>
        <v>0</v>
      </c>
    </row>
    <row r="525" spans="1:6" ht="15" customHeight="1">
      <c r="A525" s="31" t="s">
        <v>1093</v>
      </c>
      <c r="B525" s="62" t="s">
        <v>1094</v>
      </c>
      <c r="C525" s="33"/>
      <c r="D525" s="44"/>
      <c r="E525" s="20">
        <v>65.099999999999994</v>
      </c>
      <c r="F525" s="21">
        <f t="shared" si="8"/>
        <v>0</v>
      </c>
    </row>
    <row r="526" spans="1:6" ht="15" customHeight="1">
      <c r="A526" s="31" t="s">
        <v>1095</v>
      </c>
      <c r="B526" s="62" t="s">
        <v>1096</v>
      </c>
      <c r="C526" s="33"/>
      <c r="D526" s="44"/>
      <c r="E526" s="20">
        <v>78.3</v>
      </c>
      <c r="F526" s="21">
        <f t="shared" si="8"/>
        <v>0</v>
      </c>
    </row>
    <row r="527" spans="1:6" ht="15" customHeight="1">
      <c r="A527" s="31" t="s">
        <v>1097</v>
      </c>
      <c r="B527" s="62" t="s">
        <v>1098</v>
      </c>
      <c r="C527" s="33"/>
      <c r="D527" s="44"/>
      <c r="E527" s="20">
        <v>191.3</v>
      </c>
      <c r="F527" s="21">
        <f t="shared" si="8"/>
        <v>0</v>
      </c>
    </row>
    <row r="528" spans="1:6" ht="15" customHeight="1">
      <c r="A528" s="31" t="s">
        <v>1101</v>
      </c>
      <c r="B528" s="62" t="s">
        <v>1102</v>
      </c>
      <c r="C528" s="33"/>
      <c r="D528" s="44"/>
      <c r="E528" s="20">
        <v>59.5</v>
      </c>
      <c r="F528" s="21">
        <f t="shared" si="8"/>
        <v>0</v>
      </c>
    </row>
    <row r="529" spans="1:6" ht="15" customHeight="1">
      <c r="A529" s="31" t="s">
        <v>1103</v>
      </c>
      <c r="B529" s="62" t="s">
        <v>1104</v>
      </c>
      <c r="C529" s="33"/>
      <c r="D529" s="44"/>
      <c r="E529" s="20">
        <v>59.5</v>
      </c>
      <c r="F529" s="21">
        <f t="shared" si="8"/>
        <v>0</v>
      </c>
    </row>
    <row r="530" spans="1:6" ht="15" customHeight="1">
      <c r="A530" s="31" t="s">
        <v>1105</v>
      </c>
      <c r="B530" s="62" t="s">
        <v>1106</v>
      </c>
      <c r="C530" s="33"/>
      <c r="D530" s="44"/>
      <c r="E530" s="20">
        <v>59.5</v>
      </c>
      <c r="F530" s="21">
        <f t="shared" si="8"/>
        <v>0</v>
      </c>
    </row>
    <row r="531" spans="1:6" ht="15" customHeight="1">
      <c r="A531" s="31" t="s">
        <v>1107</v>
      </c>
      <c r="B531" s="62" t="s">
        <v>1108</v>
      </c>
      <c r="C531" s="33"/>
      <c r="D531" s="44"/>
      <c r="E531" s="20">
        <v>59.5</v>
      </c>
      <c r="F531" s="21">
        <f t="shared" si="8"/>
        <v>0</v>
      </c>
    </row>
    <row r="532" spans="1:6" ht="15" customHeight="1">
      <c r="A532" s="31" t="s">
        <v>1109</v>
      </c>
      <c r="B532" s="62" t="s">
        <v>1110</v>
      </c>
      <c r="C532" s="33"/>
      <c r="D532" s="44"/>
      <c r="E532" s="20">
        <v>59.5</v>
      </c>
      <c r="F532" s="21">
        <f t="shared" si="8"/>
        <v>0</v>
      </c>
    </row>
    <row r="533" spans="1:6" ht="15" customHeight="1">
      <c r="A533" s="31" t="s">
        <v>1117</v>
      </c>
      <c r="B533" s="62" t="s">
        <v>1118</v>
      </c>
      <c r="C533" s="33"/>
      <c r="D533" s="44"/>
      <c r="E533" s="20">
        <v>218.2</v>
      </c>
      <c r="F533" s="21">
        <f t="shared" si="8"/>
        <v>0</v>
      </c>
    </row>
    <row r="534" spans="1:6" ht="15" customHeight="1">
      <c r="A534" s="31" t="s">
        <v>1119</v>
      </c>
      <c r="B534" s="62" t="s">
        <v>1120</v>
      </c>
      <c r="C534" s="33"/>
      <c r="D534" s="44"/>
      <c r="E534" s="20">
        <v>239.7</v>
      </c>
      <c r="F534" s="21">
        <f t="shared" si="8"/>
        <v>0</v>
      </c>
    </row>
    <row r="535" spans="1:6" ht="15" customHeight="1">
      <c r="A535" s="31" t="s">
        <v>1121</v>
      </c>
      <c r="B535" s="62" t="s">
        <v>1122</v>
      </c>
      <c r="C535" s="33"/>
      <c r="D535" s="44"/>
      <c r="E535" s="20">
        <v>356.9</v>
      </c>
      <c r="F535" s="21">
        <f t="shared" si="8"/>
        <v>0</v>
      </c>
    </row>
    <row r="536" spans="1:6" ht="15" customHeight="1">
      <c r="A536" s="31" t="s">
        <v>1123</v>
      </c>
      <c r="B536" s="62" t="s">
        <v>1124</v>
      </c>
      <c r="C536" s="33"/>
      <c r="D536" s="44"/>
      <c r="E536" s="20">
        <v>525.6</v>
      </c>
      <c r="F536" s="21">
        <f t="shared" si="8"/>
        <v>0</v>
      </c>
    </row>
    <row r="537" spans="1:6" ht="15" customHeight="1">
      <c r="A537" s="31" t="s">
        <v>1125</v>
      </c>
      <c r="B537" s="62" t="s">
        <v>1126</v>
      </c>
      <c r="C537" s="33"/>
      <c r="D537" s="44"/>
      <c r="E537" s="20">
        <v>569.70000000000005</v>
      </c>
      <c r="F537" s="21">
        <f t="shared" si="8"/>
        <v>0</v>
      </c>
    </row>
    <row r="538" spans="1:6" ht="15" customHeight="1">
      <c r="A538" s="31" t="s">
        <v>1133</v>
      </c>
      <c r="B538" s="62" t="s">
        <v>1134</v>
      </c>
      <c r="C538" s="33"/>
      <c r="D538" s="44"/>
      <c r="E538" s="20">
        <v>286</v>
      </c>
      <c r="F538" s="21">
        <f t="shared" si="8"/>
        <v>0</v>
      </c>
    </row>
    <row r="539" spans="1:6" ht="15" customHeight="1">
      <c r="A539" s="31" t="s">
        <v>1137</v>
      </c>
      <c r="B539" s="62" t="s">
        <v>1138</v>
      </c>
      <c r="C539" s="33"/>
      <c r="D539" s="44"/>
      <c r="E539" s="20">
        <v>374</v>
      </c>
      <c r="F539" s="21">
        <f t="shared" si="8"/>
        <v>0</v>
      </c>
    </row>
    <row r="540" spans="1:6" ht="15" customHeight="1">
      <c r="A540" s="63"/>
      <c r="B540" s="64"/>
      <c r="C540" s="126"/>
      <c r="D540" s="45"/>
      <c r="E540" s="22" t="s">
        <v>1580</v>
      </c>
      <c r="F540" s="23">
        <f>SUM(F510:F539)</f>
        <v>0</v>
      </c>
    </row>
    <row r="541" spans="1:6" ht="15" customHeight="1">
      <c r="A541" s="36"/>
      <c r="B541" s="542" t="s">
        <v>1604</v>
      </c>
      <c r="C541" s="464"/>
      <c r="D541" s="7"/>
      <c r="E541" s="24"/>
      <c r="F541" s="78"/>
    </row>
    <row r="542" spans="1:6" ht="15" customHeight="1">
      <c r="A542" s="31" t="s">
        <v>1202</v>
      </c>
      <c r="B542" s="62" t="s">
        <v>1203</v>
      </c>
      <c r="C542" s="33"/>
      <c r="D542" s="44"/>
      <c r="E542" s="20">
        <v>33.1</v>
      </c>
      <c r="F542" s="21">
        <f t="shared" ref="F542:F629" si="9">D542*E542</f>
        <v>0</v>
      </c>
    </row>
    <row r="543" spans="1:6" ht="15" customHeight="1">
      <c r="A543" s="31" t="s">
        <v>1204</v>
      </c>
      <c r="B543" s="62" t="s">
        <v>1205</v>
      </c>
      <c r="C543" s="33"/>
      <c r="D543" s="44"/>
      <c r="E543" s="20">
        <v>25.5</v>
      </c>
      <c r="F543" s="21">
        <f t="shared" si="9"/>
        <v>0</v>
      </c>
    </row>
    <row r="544" spans="1:6" ht="15" customHeight="1">
      <c r="A544" s="31" t="s">
        <v>1206</v>
      </c>
      <c r="B544" s="62" t="s">
        <v>1207</v>
      </c>
      <c r="C544" s="33"/>
      <c r="D544" s="44"/>
      <c r="E544" s="20">
        <v>30.6</v>
      </c>
      <c r="F544" s="21">
        <f t="shared" si="9"/>
        <v>0</v>
      </c>
    </row>
    <row r="545" spans="1:6" ht="15" customHeight="1">
      <c r="A545" s="31" t="s">
        <v>1208</v>
      </c>
      <c r="B545" s="62" t="s">
        <v>1209</v>
      </c>
      <c r="C545" s="33"/>
      <c r="D545" s="44"/>
      <c r="E545" s="20">
        <v>28</v>
      </c>
      <c r="F545" s="21">
        <f t="shared" si="9"/>
        <v>0</v>
      </c>
    </row>
    <row r="546" spans="1:6" ht="15" customHeight="1">
      <c r="A546" s="31" t="s">
        <v>1210</v>
      </c>
      <c r="B546" s="62" t="s">
        <v>1211</v>
      </c>
      <c r="C546" s="33"/>
      <c r="D546" s="44"/>
      <c r="E546" s="20">
        <v>56.9</v>
      </c>
      <c r="F546" s="21">
        <f t="shared" si="9"/>
        <v>0</v>
      </c>
    </row>
    <row r="547" spans="1:6" ht="15" customHeight="1">
      <c r="A547" s="31" t="s">
        <v>1212</v>
      </c>
      <c r="B547" s="62" t="s">
        <v>1213</v>
      </c>
      <c r="C547" s="33"/>
      <c r="D547" s="44"/>
      <c r="E547" s="20">
        <v>16.2</v>
      </c>
      <c r="F547" s="21">
        <f t="shared" si="9"/>
        <v>0</v>
      </c>
    </row>
    <row r="548" spans="1:6" ht="15" customHeight="1">
      <c r="A548" s="31" t="s">
        <v>1214</v>
      </c>
      <c r="B548" s="62" t="s">
        <v>1215</v>
      </c>
      <c r="C548" s="33"/>
      <c r="D548" s="44"/>
      <c r="E548" s="20">
        <v>16.2</v>
      </c>
      <c r="F548" s="21">
        <f t="shared" si="9"/>
        <v>0</v>
      </c>
    </row>
    <row r="549" spans="1:6" ht="15" customHeight="1">
      <c r="A549" s="31" t="s">
        <v>1216</v>
      </c>
      <c r="B549" s="62" t="s">
        <v>1217</v>
      </c>
      <c r="C549" s="33"/>
      <c r="D549" s="44"/>
      <c r="E549" s="20">
        <v>16.2</v>
      </c>
      <c r="F549" s="21">
        <f t="shared" si="9"/>
        <v>0</v>
      </c>
    </row>
    <row r="550" spans="1:6" ht="15" customHeight="1">
      <c r="A550" s="31" t="s">
        <v>1218</v>
      </c>
      <c r="B550" s="62" t="s">
        <v>1219</v>
      </c>
      <c r="C550" s="33"/>
      <c r="D550" s="44"/>
      <c r="E550" s="20">
        <v>41.6</v>
      </c>
      <c r="F550" s="21">
        <f t="shared" si="9"/>
        <v>0</v>
      </c>
    </row>
    <row r="551" spans="1:6" ht="15" customHeight="1">
      <c r="A551" s="31" t="s">
        <v>1220</v>
      </c>
      <c r="B551" s="62" t="s">
        <v>1221</v>
      </c>
      <c r="C551" s="33"/>
      <c r="D551" s="44"/>
      <c r="E551" s="20">
        <v>13.9</v>
      </c>
      <c r="F551" s="21">
        <f t="shared" si="9"/>
        <v>0</v>
      </c>
    </row>
    <row r="552" spans="1:6" ht="15" customHeight="1">
      <c r="A552" s="31" t="s">
        <v>1222</v>
      </c>
      <c r="B552" s="62" t="s">
        <v>1223</v>
      </c>
      <c r="C552" s="33"/>
      <c r="D552" s="44"/>
      <c r="E552" s="20">
        <v>13.9</v>
      </c>
      <c r="F552" s="21">
        <f t="shared" si="9"/>
        <v>0</v>
      </c>
    </row>
    <row r="553" spans="1:6" ht="15" customHeight="1">
      <c r="A553" s="31" t="s">
        <v>1224</v>
      </c>
      <c r="B553" s="62" t="s">
        <v>1225</v>
      </c>
      <c r="C553" s="33"/>
      <c r="D553" s="44"/>
      <c r="E553" s="20">
        <v>13.9</v>
      </c>
      <c r="F553" s="21">
        <f t="shared" si="9"/>
        <v>0</v>
      </c>
    </row>
    <row r="554" spans="1:6" ht="15" customHeight="1">
      <c r="A554" s="31" t="s">
        <v>1226</v>
      </c>
      <c r="B554" s="62" t="s">
        <v>1227</v>
      </c>
      <c r="C554" s="33"/>
      <c r="D554" s="44"/>
      <c r="E554" s="20">
        <v>13.9</v>
      </c>
      <c r="F554" s="21">
        <f t="shared" si="9"/>
        <v>0</v>
      </c>
    </row>
    <row r="555" spans="1:6" ht="15" customHeight="1">
      <c r="A555" s="31" t="s">
        <v>1228</v>
      </c>
      <c r="B555" s="62" t="s">
        <v>1229</v>
      </c>
      <c r="C555" s="33"/>
      <c r="D555" s="44"/>
      <c r="E555" s="20">
        <v>16.2</v>
      </c>
      <c r="F555" s="21">
        <f t="shared" si="9"/>
        <v>0</v>
      </c>
    </row>
    <row r="556" spans="1:6" ht="15" customHeight="1">
      <c r="A556" s="31" t="s">
        <v>1230</v>
      </c>
      <c r="B556" s="62" t="s">
        <v>1231</v>
      </c>
      <c r="C556" s="33"/>
      <c r="D556" s="44"/>
      <c r="E556" s="20">
        <v>16.2</v>
      </c>
      <c r="F556" s="21">
        <f t="shared" si="9"/>
        <v>0</v>
      </c>
    </row>
    <row r="557" spans="1:6" ht="15" customHeight="1">
      <c r="A557" s="31" t="s">
        <v>1232</v>
      </c>
      <c r="B557" s="62" t="s">
        <v>1233</v>
      </c>
      <c r="C557" s="33"/>
      <c r="D557" s="44"/>
      <c r="E557" s="20">
        <v>16.2</v>
      </c>
      <c r="F557" s="21">
        <f t="shared" si="9"/>
        <v>0</v>
      </c>
    </row>
    <row r="558" spans="1:6" ht="15" customHeight="1">
      <c r="A558" s="31" t="s">
        <v>1234</v>
      </c>
      <c r="B558" s="62" t="s">
        <v>1235</v>
      </c>
      <c r="C558" s="33"/>
      <c r="D558" s="44"/>
      <c r="E558" s="20">
        <v>16.2</v>
      </c>
      <c r="F558" s="21">
        <f t="shared" si="9"/>
        <v>0</v>
      </c>
    </row>
    <row r="559" spans="1:6" ht="15" customHeight="1">
      <c r="A559" s="31" t="s">
        <v>1236</v>
      </c>
      <c r="B559" s="62" t="s">
        <v>1237</v>
      </c>
      <c r="C559" s="33"/>
      <c r="D559" s="44"/>
      <c r="E559" s="20">
        <v>16.2</v>
      </c>
      <c r="F559" s="21">
        <f t="shared" si="9"/>
        <v>0</v>
      </c>
    </row>
    <row r="560" spans="1:6" ht="15" customHeight="1">
      <c r="A560" s="31" t="s">
        <v>1238</v>
      </c>
      <c r="B560" s="62" t="s">
        <v>1239</v>
      </c>
      <c r="C560" s="33"/>
      <c r="D560" s="44"/>
      <c r="E560" s="20">
        <v>16.2</v>
      </c>
      <c r="F560" s="21">
        <f t="shared" si="9"/>
        <v>0</v>
      </c>
    </row>
    <row r="561" spans="1:6" ht="15" customHeight="1">
      <c r="A561" s="31" t="s">
        <v>1240</v>
      </c>
      <c r="B561" s="62" t="s">
        <v>1241</v>
      </c>
      <c r="C561" s="33"/>
      <c r="D561" s="44"/>
      <c r="E561" s="20">
        <v>16.2</v>
      </c>
      <c r="F561" s="21">
        <f t="shared" si="9"/>
        <v>0</v>
      </c>
    </row>
    <row r="562" spans="1:6" ht="15" customHeight="1">
      <c r="A562" s="31" t="s">
        <v>1242</v>
      </c>
      <c r="B562" s="62" t="s">
        <v>1243</v>
      </c>
      <c r="C562" s="33"/>
      <c r="D562" s="44"/>
      <c r="E562" s="20">
        <v>16.2</v>
      </c>
      <c r="F562" s="21">
        <f t="shared" si="9"/>
        <v>0</v>
      </c>
    </row>
    <row r="563" spans="1:6" ht="15" customHeight="1">
      <c r="A563" s="31" t="s">
        <v>1244</v>
      </c>
      <c r="B563" s="62" t="s">
        <v>1245</v>
      </c>
      <c r="C563" s="33"/>
      <c r="D563" s="44"/>
      <c r="E563" s="20">
        <v>16.2</v>
      </c>
      <c r="F563" s="21">
        <f t="shared" si="9"/>
        <v>0</v>
      </c>
    </row>
    <row r="564" spans="1:6" ht="15" customHeight="1">
      <c r="A564" s="31" t="s">
        <v>1246</v>
      </c>
      <c r="B564" s="62" t="s">
        <v>1247</v>
      </c>
      <c r="C564" s="33"/>
      <c r="D564" s="44"/>
      <c r="E564" s="20">
        <v>16.2</v>
      </c>
      <c r="F564" s="21">
        <f t="shared" si="9"/>
        <v>0</v>
      </c>
    </row>
    <row r="565" spans="1:6" ht="15" customHeight="1">
      <c r="A565" s="31" t="s">
        <v>1248</v>
      </c>
      <c r="B565" s="62" t="s">
        <v>1249</v>
      </c>
      <c r="C565" s="33"/>
      <c r="D565" s="44"/>
      <c r="E565" s="20">
        <v>16.2</v>
      </c>
      <c r="F565" s="21">
        <f t="shared" si="9"/>
        <v>0</v>
      </c>
    </row>
    <row r="566" spans="1:6" ht="15" customHeight="1">
      <c r="A566" s="31" t="s">
        <v>1250</v>
      </c>
      <c r="B566" s="62" t="s">
        <v>1251</v>
      </c>
      <c r="C566" s="33"/>
      <c r="D566" s="44"/>
      <c r="E566" s="20">
        <v>16.2</v>
      </c>
      <c r="F566" s="21">
        <f t="shared" si="9"/>
        <v>0</v>
      </c>
    </row>
    <row r="567" spans="1:6" ht="15" customHeight="1">
      <c r="A567" s="31" t="s">
        <v>1252</v>
      </c>
      <c r="B567" s="62" t="s">
        <v>1253</v>
      </c>
      <c r="C567" s="33"/>
      <c r="D567" s="44"/>
      <c r="E567" s="20">
        <v>16.2</v>
      </c>
      <c r="F567" s="21">
        <f t="shared" si="9"/>
        <v>0</v>
      </c>
    </row>
    <row r="568" spans="1:6" ht="15" customHeight="1">
      <c r="A568" s="31" t="s">
        <v>1254</v>
      </c>
      <c r="B568" s="62" t="s">
        <v>1255</v>
      </c>
      <c r="C568" s="33"/>
      <c r="D568" s="44"/>
      <c r="E568" s="20">
        <v>16.2</v>
      </c>
      <c r="F568" s="21">
        <f t="shared" si="9"/>
        <v>0</v>
      </c>
    </row>
    <row r="569" spans="1:6" ht="15" customHeight="1">
      <c r="A569" s="31" t="s">
        <v>1256</v>
      </c>
      <c r="B569" s="62" t="s">
        <v>1257</v>
      </c>
      <c r="C569" s="33"/>
      <c r="D569" s="44"/>
      <c r="E569" s="20">
        <v>16.2</v>
      </c>
      <c r="F569" s="21">
        <f t="shared" si="9"/>
        <v>0</v>
      </c>
    </row>
    <row r="570" spans="1:6" ht="15" customHeight="1">
      <c r="A570" s="31" t="s">
        <v>1258</v>
      </c>
      <c r="B570" s="62" t="s">
        <v>1259</v>
      </c>
      <c r="C570" s="33"/>
      <c r="D570" s="44"/>
      <c r="E570" s="20">
        <v>16.2</v>
      </c>
      <c r="F570" s="21">
        <f t="shared" si="9"/>
        <v>0</v>
      </c>
    </row>
    <row r="571" spans="1:6" ht="15" customHeight="1">
      <c r="A571" s="31" t="s">
        <v>1260</v>
      </c>
      <c r="B571" s="62" t="s">
        <v>1261</v>
      </c>
      <c r="C571" s="33"/>
      <c r="D571" s="44"/>
      <c r="E571" s="20">
        <v>16.2</v>
      </c>
      <c r="F571" s="21">
        <f t="shared" si="9"/>
        <v>0</v>
      </c>
    </row>
    <row r="572" spans="1:6" ht="15" customHeight="1">
      <c r="A572" s="31" t="s">
        <v>1262</v>
      </c>
      <c r="B572" s="62" t="s">
        <v>1263</v>
      </c>
      <c r="C572" s="33"/>
      <c r="D572" s="44"/>
      <c r="E572" s="20">
        <v>16.2</v>
      </c>
      <c r="F572" s="21">
        <f t="shared" si="9"/>
        <v>0</v>
      </c>
    </row>
    <row r="573" spans="1:6" ht="15" customHeight="1">
      <c r="A573" s="31" t="s">
        <v>1264</v>
      </c>
      <c r="B573" s="62" t="s">
        <v>1265</v>
      </c>
      <c r="C573" s="33"/>
      <c r="D573" s="44"/>
      <c r="E573" s="20">
        <v>16.2</v>
      </c>
      <c r="F573" s="21">
        <f t="shared" si="9"/>
        <v>0</v>
      </c>
    </row>
    <row r="574" spans="1:6" ht="15" customHeight="1">
      <c r="A574" s="31" t="s">
        <v>1266</v>
      </c>
      <c r="B574" s="62" t="s">
        <v>1267</v>
      </c>
      <c r="C574" s="33"/>
      <c r="D574" s="44"/>
      <c r="E574" s="20">
        <v>16.2</v>
      </c>
      <c r="F574" s="21">
        <f t="shared" si="9"/>
        <v>0</v>
      </c>
    </row>
    <row r="575" spans="1:6" ht="15" customHeight="1">
      <c r="A575" s="31" t="s">
        <v>1268</v>
      </c>
      <c r="B575" s="62" t="s">
        <v>1269</v>
      </c>
      <c r="C575" s="33"/>
      <c r="D575" s="44"/>
      <c r="E575" s="20">
        <v>16.2</v>
      </c>
      <c r="F575" s="21">
        <f t="shared" si="9"/>
        <v>0</v>
      </c>
    </row>
    <row r="576" spans="1:6" ht="15" customHeight="1">
      <c r="A576" s="31" t="s">
        <v>1270</v>
      </c>
      <c r="B576" s="62" t="s">
        <v>1271</v>
      </c>
      <c r="C576" s="33"/>
      <c r="D576" s="44"/>
      <c r="E576" s="20">
        <v>37.4</v>
      </c>
      <c r="F576" s="21">
        <f t="shared" si="9"/>
        <v>0</v>
      </c>
    </row>
    <row r="577" spans="1:6" ht="15" customHeight="1">
      <c r="A577" s="31" t="s">
        <v>1272</v>
      </c>
      <c r="B577" s="62" t="s">
        <v>1273</v>
      </c>
      <c r="C577" s="33"/>
      <c r="D577" s="44"/>
      <c r="E577" s="20">
        <v>8.5</v>
      </c>
      <c r="F577" s="21">
        <f t="shared" si="9"/>
        <v>0</v>
      </c>
    </row>
    <row r="578" spans="1:6" ht="15" customHeight="1">
      <c r="A578" s="31" t="s">
        <v>1274</v>
      </c>
      <c r="B578" s="62" t="s">
        <v>1275</v>
      </c>
      <c r="C578" s="33"/>
      <c r="D578" s="44"/>
      <c r="E578" s="20">
        <v>8.5</v>
      </c>
      <c r="F578" s="21">
        <f t="shared" si="9"/>
        <v>0</v>
      </c>
    </row>
    <row r="579" spans="1:6" ht="15" customHeight="1">
      <c r="A579" s="31" t="s">
        <v>1276</v>
      </c>
      <c r="B579" s="62" t="s">
        <v>1277</v>
      </c>
      <c r="C579" s="33"/>
      <c r="D579" s="44"/>
      <c r="E579" s="20">
        <v>9.5</v>
      </c>
      <c r="F579" s="21">
        <f t="shared" si="9"/>
        <v>0</v>
      </c>
    </row>
    <row r="580" spans="1:6" ht="15" customHeight="1">
      <c r="A580" s="31" t="s">
        <v>1278</v>
      </c>
      <c r="B580" s="62" t="s">
        <v>1279</v>
      </c>
      <c r="C580" s="33"/>
      <c r="D580" s="44"/>
      <c r="E580" s="20">
        <v>16.2</v>
      </c>
      <c r="F580" s="21">
        <f t="shared" si="9"/>
        <v>0</v>
      </c>
    </row>
    <row r="581" spans="1:6" ht="15" customHeight="1">
      <c r="A581" s="31" t="s">
        <v>1280</v>
      </c>
      <c r="B581" s="62" t="s">
        <v>1281</v>
      </c>
      <c r="C581" s="33"/>
      <c r="D581" s="44"/>
      <c r="E581" s="20">
        <v>17.8</v>
      </c>
      <c r="F581" s="21">
        <f t="shared" si="9"/>
        <v>0</v>
      </c>
    </row>
    <row r="582" spans="1:6" ht="15" customHeight="1">
      <c r="A582" s="31" t="s">
        <v>1282</v>
      </c>
      <c r="B582" s="62" t="s">
        <v>1283</v>
      </c>
      <c r="C582" s="33"/>
      <c r="D582" s="44"/>
      <c r="E582" s="20">
        <v>13.9</v>
      </c>
      <c r="F582" s="21">
        <f t="shared" si="9"/>
        <v>0</v>
      </c>
    </row>
    <row r="583" spans="1:6" ht="15" customHeight="1">
      <c r="A583" s="31" t="s">
        <v>1284</v>
      </c>
      <c r="B583" s="62" t="s">
        <v>1285</v>
      </c>
      <c r="C583" s="33"/>
      <c r="D583" s="44"/>
      <c r="E583" s="20">
        <v>13.9</v>
      </c>
      <c r="F583" s="21">
        <f t="shared" si="9"/>
        <v>0</v>
      </c>
    </row>
    <row r="584" spans="1:6" ht="15" customHeight="1">
      <c r="A584" s="31" t="s">
        <v>1286</v>
      </c>
      <c r="B584" s="62" t="s">
        <v>1287</v>
      </c>
      <c r="C584" s="33"/>
      <c r="D584" s="44"/>
      <c r="E584" s="20">
        <v>13.9</v>
      </c>
      <c r="F584" s="21">
        <f t="shared" si="9"/>
        <v>0</v>
      </c>
    </row>
    <row r="585" spans="1:6" ht="15" customHeight="1">
      <c r="A585" s="31" t="s">
        <v>1288</v>
      </c>
      <c r="B585" s="62" t="s">
        <v>1289</v>
      </c>
      <c r="C585" s="33"/>
      <c r="D585" s="44"/>
      <c r="E585" s="20">
        <v>13.9</v>
      </c>
      <c r="F585" s="21">
        <f t="shared" si="9"/>
        <v>0</v>
      </c>
    </row>
    <row r="586" spans="1:6" ht="15" customHeight="1">
      <c r="A586" s="31" t="s">
        <v>1290</v>
      </c>
      <c r="B586" s="62" t="s">
        <v>1291</v>
      </c>
      <c r="C586" s="33"/>
      <c r="D586" s="44"/>
      <c r="E586" s="20">
        <v>13.9</v>
      </c>
      <c r="F586" s="21">
        <f t="shared" si="9"/>
        <v>0</v>
      </c>
    </row>
    <row r="587" spans="1:6" ht="15" customHeight="1">
      <c r="A587" s="31" t="s">
        <v>1292</v>
      </c>
      <c r="B587" s="62" t="s">
        <v>1293</v>
      </c>
      <c r="C587" s="33"/>
      <c r="D587" s="44"/>
      <c r="E587" s="20">
        <v>13.9</v>
      </c>
      <c r="F587" s="21">
        <f t="shared" si="9"/>
        <v>0</v>
      </c>
    </row>
    <row r="588" spans="1:6" ht="15" customHeight="1">
      <c r="A588" s="31" t="s">
        <v>1294</v>
      </c>
      <c r="B588" s="62" t="s">
        <v>1295</v>
      </c>
      <c r="C588" s="33"/>
      <c r="D588" s="44"/>
      <c r="E588" s="20">
        <v>13.9</v>
      </c>
      <c r="F588" s="21">
        <f t="shared" si="9"/>
        <v>0</v>
      </c>
    </row>
    <row r="589" spans="1:6" ht="15" customHeight="1">
      <c r="A589" s="31" t="s">
        <v>1296</v>
      </c>
      <c r="B589" s="62" t="s">
        <v>1297</v>
      </c>
      <c r="C589" s="33"/>
      <c r="D589" s="44"/>
      <c r="E589" s="20">
        <v>13.9</v>
      </c>
      <c r="F589" s="21">
        <f t="shared" si="9"/>
        <v>0</v>
      </c>
    </row>
    <row r="590" spans="1:6" ht="15" customHeight="1">
      <c r="A590" s="31" t="s">
        <v>1298</v>
      </c>
      <c r="B590" s="62" t="s">
        <v>1299</v>
      </c>
      <c r="C590" s="33"/>
      <c r="D590" s="44"/>
      <c r="E590" s="20">
        <v>13.9</v>
      </c>
      <c r="F590" s="21">
        <f t="shared" si="9"/>
        <v>0</v>
      </c>
    </row>
    <row r="591" spans="1:6" ht="15" customHeight="1">
      <c r="A591" s="31" t="s">
        <v>1300</v>
      </c>
      <c r="B591" s="62" t="s">
        <v>1301</v>
      </c>
      <c r="C591" s="33"/>
      <c r="D591" s="44"/>
      <c r="E591" s="20">
        <v>13.9</v>
      </c>
      <c r="F591" s="21">
        <f t="shared" si="9"/>
        <v>0</v>
      </c>
    </row>
    <row r="592" spans="1:6" ht="15" customHeight="1">
      <c r="A592" s="31" t="s">
        <v>1302</v>
      </c>
      <c r="B592" s="62" t="s">
        <v>1303</v>
      </c>
      <c r="C592" s="33"/>
      <c r="D592" s="44"/>
      <c r="E592" s="20">
        <v>13.9</v>
      </c>
      <c r="F592" s="21">
        <f t="shared" si="9"/>
        <v>0</v>
      </c>
    </row>
    <row r="593" spans="1:6" ht="15" customHeight="1">
      <c r="A593" s="31" t="s">
        <v>1304</v>
      </c>
      <c r="B593" s="62" t="s">
        <v>1305</v>
      </c>
      <c r="C593" s="33"/>
      <c r="D593" s="44"/>
      <c r="E593" s="20">
        <v>13.9</v>
      </c>
      <c r="F593" s="21">
        <f t="shared" si="9"/>
        <v>0</v>
      </c>
    </row>
    <row r="594" spans="1:6" ht="15" customHeight="1">
      <c r="A594" s="31" t="s">
        <v>1306</v>
      </c>
      <c r="B594" s="62" t="s">
        <v>1307</v>
      </c>
      <c r="C594" s="33"/>
      <c r="D594" s="44"/>
      <c r="E594" s="20">
        <v>13.9</v>
      </c>
      <c r="F594" s="21">
        <f t="shared" si="9"/>
        <v>0</v>
      </c>
    </row>
    <row r="595" spans="1:6" ht="15" customHeight="1">
      <c r="A595" s="31" t="s">
        <v>1308</v>
      </c>
      <c r="B595" s="62" t="s">
        <v>1309</v>
      </c>
      <c r="C595" s="33"/>
      <c r="D595" s="44"/>
      <c r="E595" s="20">
        <v>13.9</v>
      </c>
      <c r="F595" s="21">
        <f t="shared" si="9"/>
        <v>0</v>
      </c>
    </row>
    <row r="596" spans="1:6" ht="15" customHeight="1">
      <c r="A596" s="31" t="s">
        <v>1310</v>
      </c>
      <c r="B596" s="62" t="s">
        <v>1311</v>
      </c>
      <c r="C596" s="33"/>
      <c r="D596" s="44"/>
      <c r="E596" s="20">
        <v>13.9</v>
      </c>
      <c r="F596" s="21">
        <f t="shared" si="9"/>
        <v>0</v>
      </c>
    </row>
    <row r="597" spans="1:6" ht="15" customHeight="1">
      <c r="A597" s="31" t="s">
        <v>1312</v>
      </c>
      <c r="B597" s="62" t="s">
        <v>1313</v>
      </c>
      <c r="C597" s="33"/>
      <c r="D597" s="44"/>
      <c r="E597" s="20">
        <v>13.9</v>
      </c>
      <c r="F597" s="21">
        <f t="shared" si="9"/>
        <v>0</v>
      </c>
    </row>
    <row r="598" spans="1:6" ht="15" customHeight="1">
      <c r="A598" s="31" t="s">
        <v>1314</v>
      </c>
      <c r="B598" s="62" t="s">
        <v>1315</v>
      </c>
      <c r="C598" s="33"/>
      <c r="D598" s="44"/>
      <c r="E598" s="20">
        <v>7.6</v>
      </c>
      <c r="F598" s="21">
        <f t="shared" si="9"/>
        <v>0</v>
      </c>
    </row>
    <row r="599" spans="1:6" ht="15" customHeight="1">
      <c r="A599" s="31" t="s">
        <v>1316</v>
      </c>
      <c r="B599" s="62" t="s">
        <v>1317</v>
      </c>
      <c r="C599" s="33"/>
      <c r="D599" s="44"/>
      <c r="E599" s="20">
        <v>13.6</v>
      </c>
      <c r="F599" s="21">
        <f t="shared" si="9"/>
        <v>0</v>
      </c>
    </row>
    <row r="600" spans="1:6" ht="15" customHeight="1">
      <c r="A600" s="31" t="s">
        <v>1318</v>
      </c>
      <c r="B600" s="62" t="s">
        <v>1319</v>
      </c>
      <c r="C600" s="33"/>
      <c r="D600" s="44"/>
      <c r="E600" s="20">
        <v>11</v>
      </c>
      <c r="F600" s="21">
        <f t="shared" si="9"/>
        <v>0</v>
      </c>
    </row>
    <row r="601" spans="1:6" ht="15" customHeight="1">
      <c r="A601" s="31" t="s">
        <v>1320</v>
      </c>
      <c r="B601" s="62" t="s">
        <v>1321</v>
      </c>
      <c r="C601" s="33"/>
      <c r="D601" s="44"/>
      <c r="E601" s="20">
        <v>9.4</v>
      </c>
      <c r="F601" s="21">
        <f t="shared" si="9"/>
        <v>0</v>
      </c>
    </row>
    <row r="602" spans="1:6" ht="15" customHeight="1">
      <c r="A602" s="31" t="s">
        <v>1322</v>
      </c>
      <c r="B602" s="62" t="s">
        <v>1323</v>
      </c>
      <c r="C602" s="33"/>
      <c r="D602" s="44"/>
      <c r="E602" s="20">
        <v>11</v>
      </c>
      <c r="F602" s="21">
        <f t="shared" si="9"/>
        <v>0</v>
      </c>
    </row>
    <row r="603" spans="1:6" ht="15" customHeight="1">
      <c r="A603" s="31" t="s">
        <v>1324</v>
      </c>
      <c r="B603" s="62" t="s">
        <v>1325</v>
      </c>
      <c r="C603" s="33"/>
      <c r="D603" s="44"/>
      <c r="E603" s="20">
        <v>9.4</v>
      </c>
      <c r="F603" s="21">
        <f t="shared" si="9"/>
        <v>0</v>
      </c>
    </row>
    <row r="604" spans="1:6" ht="15" customHeight="1">
      <c r="A604" s="31" t="s">
        <v>1326</v>
      </c>
      <c r="B604" s="62" t="s">
        <v>1327</v>
      </c>
      <c r="C604" s="33"/>
      <c r="D604" s="44"/>
      <c r="E604" s="20">
        <v>9.4</v>
      </c>
      <c r="F604" s="21">
        <f t="shared" si="9"/>
        <v>0</v>
      </c>
    </row>
    <row r="605" spans="1:6" ht="15" customHeight="1">
      <c r="A605" s="31" t="s">
        <v>1328</v>
      </c>
      <c r="B605" s="62" t="s">
        <v>1329</v>
      </c>
      <c r="C605" s="33"/>
      <c r="D605" s="44"/>
      <c r="E605" s="20">
        <v>11</v>
      </c>
      <c r="F605" s="21">
        <f t="shared" si="9"/>
        <v>0</v>
      </c>
    </row>
    <row r="606" spans="1:6" ht="15" customHeight="1">
      <c r="A606" s="31" t="s">
        <v>1330</v>
      </c>
      <c r="B606" s="62" t="s">
        <v>1331</v>
      </c>
      <c r="C606" s="33"/>
      <c r="D606" s="44"/>
      <c r="E606" s="20">
        <v>7.4</v>
      </c>
      <c r="F606" s="21">
        <f t="shared" si="9"/>
        <v>0</v>
      </c>
    </row>
    <row r="607" spans="1:6" ht="15" customHeight="1">
      <c r="A607" s="31" t="s">
        <v>1332</v>
      </c>
      <c r="B607" s="62" t="s">
        <v>1333</v>
      </c>
      <c r="C607" s="33"/>
      <c r="D607" s="44"/>
      <c r="E607" s="20">
        <v>13.9</v>
      </c>
      <c r="F607" s="21">
        <f t="shared" si="9"/>
        <v>0</v>
      </c>
    </row>
    <row r="608" spans="1:6" ht="15" customHeight="1">
      <c r="A608" s="31" t="s">
        <v>1334</v>
      </c>
      <c r="B608" s="62" t="s">
        <v>1335</v>
      </c>
      <c r="C608" s="33"/>
      <c r="D608" s="44"/>
      <c r="E608" s="20">
        <v>13.9</v>
      </c>
      <c r="F608" s="21">
        <f t="shared" si="9"/>
        <v>0</v>
      </c>
    </row>
    <row r="609" spans="1:6" ht="15" customHeight="1">
      <c r="A609" s="31" t="s">
        <v>1336</v>
      </c>
      <c r="B609" s="62" t="s">
        <v>1337</v>
      </c>
      <c r="C609" s="33"/>
      <c r="D609" s="44"/>
      <c r="E609" s="20">
        <v>12.7</v>
      </c>
      <c r="F609" s="21">
        <f t="shared" si="9"/>
        <v>0</v>
      </c>
    </row>
    <row r="610" spans="1:6" ht="15" customHeight="1">
      <c r="A610" s="31" t="s">
        <v>1338</v>
      </c>
      <c r="B610" s="62" t="s">
        <v>1339</v>
      </c>
      <c r="C610" s="33"/>
      <c r="D610" s="44"/>
      <c r="E610" s="20">
        <v>39.1</v>
      </c>
      <c r="F610" s="21">
        <f t="shared" si="9"/>
        <v>0</v>
      </c>
    </row>
    <row r="611" spans="1:6" ht="15" customHeight="1">
      <c r="A611" s="31" t="s">
        <v>1340</v>
      </c>
      <c r="B611" s="62" t="s">
        <v>1341</v>
      </c>
      <c r="C611" s="33"/>
      <c r="D611" s="44"/>
      <c r="E611" s="20">
        <v>28</v>
      </c>
      <c r="F611" s="21">
        <f t="shared" si="9"/>
        <v>0</v>
      </c>
    </row>
    <row r="612" spans="1:6" ht="15" customHeight="1">
      <c r="A612" s="31" t="s">
        <v>1342</v>
      </c>
      <c r="B612" s="62" t="s">
        <v>1343</v>
      </c>
      <c r="C612" s="33"/>
      <c r="D612" s="44"/>
      <c r="E612" s="20">
        <v>39.1</v>
      </c>
      <c r="F612" s="21">
        <f t="shared" si="9"/>
        <v>0</v>
      </c>
    </row>
    <row r="613" spans="1:6" ht="15" customHeight="1">
      <c r="A613" s="31" t="s">
        <v>1344</v>
      </c>
      <c r="B613" s="62" t="s">
        <v>1345</v>
      </c>
      <c r="C613" s="33"/>
      <c r="D613" s="44"/>
      <c r="E613" s="20">
        <v>39.1</v>
      </c>
      <c r="F613" s="21">
        <f t="shared" si="9"/>
        <v>0</v>
      </c>
    </row>
    <row r="614" spans="1:6" ht="15" customHeight="1">
      <c r="A614" s="31" t="s">
        <v>1346</v>
      </c>
      <c r="B614" s="62" t="s">
        <v>1347</v>
      </c>
      <c r="C614" s="33"/>
      <c r="D614" s="44"/>
      <c r="E614" s="20">
        <v>39.1</v>
      </c>
      <c r="F614" s="21">
        <f t="shared" si="9"/>
        <v>0</v>
      </c>
    </row>
    <row r="615" spans="1:6" ht="15" customHeight="1">
      <c r="A615" s="31" t="s">
        <v>1350</v>
      </c>
      <c r="B615" s="62" t="s">
        <v>1351</v>
      </c>
      <c r="C615" s="33"/>
      <c r="D615" s="44"/>
      <c r="E615" s="20">
        <v>39.1</v>
      </c>
      <c r="F615" s="21">
        <f t="shared" si="9"/>
        <v>0</v>
      </c>
    </row>
    <row r="616" spans="1:6" ht="15" customHeight="1">
      <c r="A616" s="31" t="s">
        <v>1352</v>
      </c>
      <c r="B616" s="62" t="s">
        <v>1353</v>
      </c>
      <c r="C616" s="33"/>
      <c r="D616" s="44"/>
      <c r="E616" s="20">
        <v>39.1</v>
      </c>
      <c r="F616" s="21">
        <f t="shared" si="9"/>
        <v>0</v>
      </c>
    </row>
    <row r="617" spans="1:6" ht="15" customHeight="1">
      <c r="A617" s="31" t="s">
        <v>1354</v>
      </c>
      <c r="B617" s="62" t="s">
        <v>1355</v>
      </c>
      <c r="C617" s="33"/>
      <c r="D617" s="44"/>
      <c r="E617" s="20">
        <v>39.1</v>
      </c>
      <c r="F617" s="21">
        <f t="shared" si="9"/>
        <v>0</v>
      </c>
    </row>
    <row r="618" spans="1:6" ht="15" customHeight="1">
      <c r="A618" s="31" t="s">
        <v>1356</v>
      </c>
      <c r="B618" s="62" t="s">
        <v>1357</v>
      </c>
      <c r="C618" s="33"/>
      <c r="D618" s="44"/>
      <c r="E618" s="20">
        <v>47.4</v>
      </c>
      <c r="F618" s="21">
        <f t="shared" si="9"/>
        <v>0</v>
      </c>
    </row>
    <row r="619" spans="1:6" ht="15" customHeight="1">
      <c r="A619" s="31" t="s">
        <v>1358</v>
      </c>
      <c r="B619" s="62" t="s">
        <v>1359</v>
      </c>
      <c r="C619" s="33"/>
      <c r="D619" s="44"/>
      <c r="E619" s="20">
        <v>39.1</v>
      </c>
      <c r="F619" s="21">
        <f t="shared" si="9"/>
        <v>0</v>
      </c>
    </row>
    <row r="620" spans="1:6" ht="15" customHeight="1">
      <c r="A620" s="31" t="s">
        <v>1360</v>
      </c>
      <c r="B620" s="62" t="s">
        <v>1361</v>
      </c>
      <c r="C620" s="33"/>
      <c r="D620" s="44"/>
      <c r="E620" s="20">
        <v>39.1</v>
      </c>
      <c r="F620" s="21">
        <f t="shared" si="9"/>
        <v>0</v>
      </c>
    </row>
    <row r="621" spans="1:6" ht="15" customHeight="1">
      <c r="A621" s="31" t="s">
        <v>1362</v>
      </c>
      <c r="B621" s="62" t="s">
        <v>1363</v>
      </c>
      <c r="C621" s="33"/>
      <c r="D621" s="44"/>
      <c r="E621" s="20">
        <v>39.1</v>
      </c>
      <c r="F621" s="21">
        <f t="shared" si="9"/>
        <v>0</v>
      </c>
    </row>
    <row r="622" spans="1:6" ht="15" customHeight="1">
      <c r="A622" s="31" t="s">
        <v>1364</v>
      </c>
      <c r="B622" s="62" t="s">
        <v>1365</v>
      </c>
      <c r="C622" s="33"/>
      <c r="D622" s="44"/>
      <c r="E622" s="20">
        <v>52.7</v>
      </c>
      <c r="F622" s="21">
        <f t="shared" si="9"/>
        <v>0</v>
      </c>
    </row>
    <row r="623" spans="1:6" ht="15" customHeight="1">
      <c r="A623" s="31" t="s">
        <v>1366</v>
      </c>
      <c r="B623" s="62" t="s">
        <v>1367</v>
      </c>
      <c r="C623" s="33"/>
      <c r="D623" s="44"/>
      <c r="E623" s="20">
        <v>41.6</v>
      </c>
      <c r="F623" s="21">
        <f t="shared" si="9"/>
        <v>0</v>
      </c>
    </row>
    <row r="624" spans="1:6" ht="15" customHeight="1">
      <c r="A624" s="31" t="s">
        <v>1368</v>
      </c>
      <c r="B624" s="62" t="s">
        <v>1369</v>
      </c>
      <c r="C624" s="33"/>
      <c r="D624" s="44"/>
      <c r="E624" s="20">
        <v>47.4</v>
      </c>
      <c r="F624" s="21">
        <f t="shared" si="9"/>
        <v>0</v>
      </c>
    </row>
    <row r="625" spans="1:6" ht="15" customHeight="1">
      <c r="A625" s="31" t="s">
        <v>1370</v>
      </c>
      <c r="B625" s="62" t="s">
        <v>1371</v>
      </c>
      <c r="C625" s="33"/>
      <c r="D625" s="44"/>
      <c r="E625" s="20">
        <v>33.1</v>
      </c>
      <c r="F625" s="21">
        <f t="shared" si="9"/>
        <v>0</v>
      </c>
    </row>
    <row r="626" spans="1:6" ht="15" customHeight="1">
      <c r="A626" s="31" t="s">
        <v>1372</v>
      </c>
      <c r="B626" s="62" t="s">
        <v>1373</v>
      </c>
      <c r="C626" s="33"/>
      <c r="D626" s="44"/>
      <c r="E626" s="20">
        <v>27.2</v>
      </c>
      <c r="F626" s="21">
        <f t="shared" si="9"/>
        <v>0</v>
      </c>
    </row>
    <row r="627" spans="1:6" ht="15" customHeight="1">
      <c r="A627" s="31" t="s">
        <v>1374</v>
      </c>
      <c r="B627" s="62" t="s">
        <v>1375</v>
      </c>
      <c r="C627" s="33"/>
      <c r="D627" s="44"/>
      <c r="E627" s="20">
        <v>19.600000000000001</v>
      </c>
      <c r="F627" s="21">
        <f t="shared" si="9"/>
        <v>0</v>
      </c>
    </row>
    <row r="628" spans="1:6" ht="15" customHeight="1">
      <c r="A628" s="31" t="s">
        <v>1376</v>
      </c>
      <c r="B628" s="62" t="s">
        <v>1377</v>
      </c>
      <c r="C628" s="33"/>
      <c r="D628" s="44"/>
      <c r="E628" s="20">
        <v>25.5</v>
      </c>
      <c r="F628" s="21">
        <f t="shared" si="9"/>
        <v>0</v>
      </c>
    </row>
    <row r="629" spans="1:6" ht="15" customHeight="1">
      <c r="A629" s="31" t="s">
        <v>1378</v>
      </c>
      <c r="B629" s="62" t="s">
        <v>1379</v>
      </c>
      <c r="C629" s="33"/>
      <c r="D629" s="44"/>
      <c r="E629" s="20">
        <v>30.5</v>
      </c>
      <c r="F629" s="21">
        <f t="shared" si="9"/>
        <v>0</v>
      </c>
    </row>
    <row r="630" spans="1:6" ht="15" customHeight="1">
      <c r="A630" s="152"/>
      <c r="B630" s="153"/>
      <c r="C630" s="153"/>
      <c r="D630" s="47"/>
      <c r="E630" s="22" t="s">
        <v>1580</v>
      </c>
      <c r="F630" s="23">
        <f>SUM(F542:F629)</f>
        <v>0</v>
      </c>
    </row>
    <row r="631" spans="1:6" ht="15.75" customHeight="1">
      <c r="A631" s="48"/>
      <c r="B631" s="10"/>
      <c r="C631" s="10"/>
      <c r="D631" s="10"/>
      <c r="E631" s="10"/>
      <c r="F631" s="12"/>
    </row>
    <row r="632" spans="1:6" ht="15.75" customHeight="1">
      <c r="A632" s="72"/>
      <c r="B632" s="543" t="s">
        <v>2178</v>
      </c>
      <c r="C632" s="544"/>
      <c r="D632" s="544"/>
      <c r="E632" s="545"/>
      <c r="F632" s="12"/>
    </row>
    <row r="633" spans="1:6" ht="15.75" customHeight="1">
      <c r="A633" s="73"/>
      <c r="B633" s="15"/>
      <c r="C633" s="15"/>
      <c r="D633" s="15"/>
      <c r="E633" s="15"/>
      <c r="F633" s="12"/>
    </row>
    <row r="634" spans="1:6" ht="15.75" customHeight="1">
      <c r="A634" s="74"/>
      <c r="B634" s="546" t="s">
        <v>2164</v>
      </c>
      <c r="C634" s="547"/>
      <c r="D634" s="547"/>
      <c r="E634" s="548"/>
      <c r="F634" s="12"/>
    </row>
    <row r="635" spans="1:6" ht="15.75" customHeight="1" thickBot="1">
      <c r="A635" s="49"/>
      <c r="B635" s="14"/>
      <c r="C635" s="14"/>
      <c r="D635" s="50"/>
      <c r="E635" s="11"/>
      <c r="F635" s="12"/>
    </row>
    <row r="636" spans="1:6" ht="15" customHeight="1">
      <c r="A636" s="13"/>
      <c r="B636" s="51"/>
      <c r="C636" s="51"/>
      <c r="D636" s="537" t="s">
        <v>1593</v>
      </c>
      <c r="E636" s="538"/>
      <c r="F636" s="68">
        <f>F80</f>
        <v>0</v>
      </c>
    </row>
    <row r="637" spans="1:6" ht="15" customHeight="1">
      <c r="A637" s="13"/>
      <c r="B637" s="51"/>
      <c r="C637" s="51"/>
      <c r="D637" s="524" t="s">
        <v>1594</v>
      </c>
      <c r="E637" s="525"/>
      <c r="F637" s="69">
        <f>F263</f>
        <v>0</v>
      </c>
    </row>
    <row r="638" spans="1:6" ht="15" customHeight="1">
      <c r="A638" s="13"/>
      <c r="B638" s="51"/>
      <c r="C638" s="52"/>
      <c r="D638" s="524" t="s">
        <v>1600</v>
      </c>
      <c r="E638" s="525"/>
      <c r="F638" s="69">
        <f>F320</f>
        <v>0</v>
      </c>
    </row>
    <row r="639" spans="1:6" ht="15" customHeight="1">
      <c r="A639" s="13"/>
      <c r="B639" s="51"/>
      <c r="C639" s="52"/>
      <c r="D639" s="524" t="s">
        <v>1595</v>
      </c>
      <c r="E639" s="525"/>
      <c r="F639" s="69">
        <f>F320</f>
        <v>0</v>
      </c>
    </row>
    <row r="640" spans="1:6" ht="15" customHeight="1">
      <c r="A640" s="13"/>
      <c r="B640" s="51"/>
      <c r="C640" s="52"/>
      <c r="D640" s="524" t="s">
        <v>1596</v>
      </c>
      <c r="E640" s="525"/>
      <c r="F640" s="70">
        <f>F449</f>
        <v>0</v>
      </c>
    </row>
    <row r="641" spans="1:6" ht="15" customHeight="1">
      <c r="A641" s="13"/>
      <c r="B641" s="51"/>
      <c r="C641" s="52"/>
      <c r="D641" s="524" t="s">
        <v>1601</v>
      </c>
      <c r="E641" s="525"/>
      <c r="F641" s="69">
        <f>F464</f>
        <v>0</v>
      </c>
    </row>
    <row r="642" spans="1:6" ht="15" customHeight="1">
      <c r="A642" s="13"/>
      <c r="B642" s="51"/>
      <c r="C642" s="52"/>
      <c r="D642" s="524" t="s">
        <v>1602</v>
      </c>
      <c r="E642" s="525"/>
      <c r="F642" s="70">
        <f>F468</f>
        <v>0</v>
      </c>
    </row>
    <row r="643" spans="1:6" ht="15" customHeight="1">
      <c r="A643" s="13"/>
      <c r="B643" s="53"/>
      <c r="C643" s="54"/>
      <c r="D643" s="524" t="s">
        <v>1603</v>
      </c>
      <c r="E643" s="525"/>
      <c r="F643" s="69">
        <f>F508</f>
        <v>0</v>
      </c>
    </row>
    <row r="644" spans="1:6" ht="15" customHeight="1">
      <c r="A644" s="13"/>
      <c r="B644" s="53"/>
      <c r="C644" s="54"/>
      <c r="D644" s="524" t="s">
        <v>1581</v>
      </c>
      <c r="E644" s="525"/>
      <c r="F644" s="70">
        <f>F540</f>
        <v>0</v>
      </c>
    </row>
    <row r="645" spans="1:6" ht="15" customHeight="1" thickBot="1">
      <c r="A645" s="13"/>
      <c r="B645" s="55"/>
      <c r="C645" s="56"/>
      <c r="D645" s="535" t="s">
        <v>1605</v>
      </c>
      <c r="E645" s="536"/>
      <c r="F645" s="71">
        <f>F630</f>
        <v>0</v>
      </c>
    </row>
    <row r="646" spans="1:6" ht="15" customHeight="1" thickBot="1">
      <c r="A646" s="48"/>
      <c r="B646" s="57"/>
      <c r="C646" s="57"/>
      <c r="D646" s="58"/>
      <c r="E646" s="59"/>
      <c r="F646" s="60"/>
    </row>
    <row r="647" spans="1:6" ht="18" customHeight="1">
      <c r="A647" s="493" t="s">
        <v>2160</v>
      </c>
      <c r="B647" s="494"/>
      <c r="C647" s="494"/>
      <c r="D647" s="494"/>
      <c r="E647" s="494"/>
      <c r="F647" s="495"/>
    </row>
    <row r="648" spans="1:6" ht="23.25" customHeight="1">
      <c r="A648" s="496" t="s">
        <v>2165</v>
      </c>
      <c r="B648" s="497"/>
      <c r="C648" s="497"/>
      <c r="D648" s="497"/>
      <c r="E648" s="497"/>
      <c r="F648" s="498"/>
    </row>
    <row r="649" spans="1:6" ht="23.25" customHeight="1" thickBot="1">
      <c r="A649" s="499"/>
      <c r="B649" s="500"/>
      <c r="C649" s="500"/>
      <c r="D649" s="500"/>
      <c r="E649" s="500"/>
      <c r="F649" s="501"/>
    </row>
    <row r="650" spans="1:6" ht="15" customHeight="1" thickBot="1">
      <c r="A650" s="123"/>
      <c r="B650" s="130"/>
      <c r="C650" s="130"/>
      <c r="D650" s="130"/>
      <c r="E650" s="130"/>
      <c r="F650" s="124"/>
    </row>
    <row r="651" spans="1:6" ht="15" customHeight="1" thickBot="1">
      <c r="A651" s="549" t="s">
        <v>1583</v>
      </c>
      <c r="B651" s="550"/>
      <c r="C651" s="551"/>
      <c r="D651" s="130"/>
      <c r="E651" s="105" t="s">
        <v>2161</v>
      </c>
      <c r="F651" s="106">
        <f>SUM(F636:F645)</f>
        <v>0</v>
      </c>
    </row>
    <row r="652" spans="1:6" ht="15" customHeight="1">
      <c r="A652" s="132" t="s">
        <v>2181</v>
      </c>
      <c r="B652" s="147"/>
      <c r="C652" s="116"/>
      <c r="D652" s="118"/>
      <c r="E652" s="107" t="s">
        <v>2186</v>
      </c>
      <c r="F652" s="131"/>
    </row>
    <row r="653" spans="1:6" ht="15" customHeight="1">
      <c r="A653" s="134" t="s">
        <v>2167</v>
      </c>
      <c r="B653" s="148"/>
      <c r="C653" s="119"/>
      <c r="D653" s="93"/>
      <c r="E653" s="107" t="s">
        <v>1584</v>
      </c>
      <c r="F653" s="108">
        <f>F651+F652</f>
        <v>0</v>
      </c>
    </row>
    <row r="654" spans="1:6" ht="15" customHeight="1" thickBot="1">
      <c r="A654" s="136" t="s">
        <v>2168</v>
      </c>
      <c r="B654" s="149"/>
      <c r="C654" s="117"/>
      <c r="D654" s="93"/>
      <c r="E654" s="107" t="s">
        <v>1585</v>
      </c>
      <c r="F654" s="108">
        <f>F653*0.2</f>
        <v>0</v>
      </c>
    </row>
    <row r="655" spans="1:6" ht="15" customHeight="1" thickBot="1">
      <c r="A655" s="150" t="s">
        <v>2169</v>
      </c>
      <c r="B655" s="151"/>
      <c r="C655" s="122"/>
      <c r="D655" s="93"/>
      <c r="E655" s="109" t="s">
        <v>1586</v>
      </c>
      <c r="F655" s="110">
        <f>F653*1.2</f>
        <v>0</v>
      </c>
    </row>
    <row r="656" spans="1:6" ht="15" customHeight="1" thickBot="1">
      <c r="A656" s="140" t="s">
        <v>2170</v>
      </c>
      <c r="B656" s="141"/>
      <c r="C656" s="96"/>
      <c r="D656" s="94"/>
      <c r="E656" s="104"/>
      <c r="F656" s="113"/>
    </row>
    <row r="657" spans="1:6" ht="20.25" customHeight="1">
      <c r="A657" s="114"/>
      <c r="B657" s="91"/>
      <c r="C657" s="91"/>
      <c r="D657" s="95"/>
      <c r="E657" s="552" t="s">
        <v>1587</v>
      </c>
      <c r="F657" s="553"/>
    </row>
    <row r="658" spans="1:6" ht="20.25" customHeight="1" thickBot="1">
      <c r="A658" s="114"/>
      <c r="B658" s="91"/>
      <c r="C658" s="91"/>
      <c r="D658" s="95"/>
      <c r="E658" s="554"/>
      <c r="F658" s="555"/>
    </row>
    <row r="659" spans="1:6" ht="15" customHeight="1" thickBot="1">
      <c r="A659" s="114"/>
      <c r="B659" s="91"/>
      <c r="C659" s="91"/>
      <c r="D659" s="93"/>
      <c r="E659" s="97" t="s">
        <v>1571</v>
      </c>
      <c r="F659" s="115"/>
    </row>
    <row r="660" spans="1:6" ht="15" customHeight="1" thickBot="1">
      <c r="A660" s="556" t="s">
        <v>1588</v>
      </c>
      <c r="B660" s="557"/>
      <c r="C660" s="558"/>
      <c r="D660" s="93"/>
      <c r="E660" s="438"/>
      <c r="F660" s="515"/>
    </row>
    <row r="661" spans="1:6" ht="15" customHeight="1">
      <c r="A661" s="559" t="s">
        <v>1589</v>
      </c>
      <c r="B661" s="560"/>
      <c r="C661" s="116"/>
      <c r="D661" s="93"/>
      <c r="E661" s="440"/>
      <c r="F661" s="515"/>
    </row>
    <row r="662" spans="1:6" ht="15" customHeight="1" thickBot="1">
      <c r="A662" s="518" t="s">
        <v>1590</v>
      </c>
      <c r="B662" s="519"/>
      <c r="C662" s="117"/>
      <c r="D662" s="93"/>
      <c r="E662" s="440"/>
      <c r="F662" s="515"/>
    </row>
    <row r="663" spans="1:6" ht="15" customHeight="1">
      <c r="A663" s="520" t="s">
        <v>1591</v>
      </c>
      <c r="B663" s="444"/>
      <c r="C663" s="521"/>
      <c r="D663" s="93"/>
      <c r="E663" s="440"/>
      <c r="F663" s="515"/>
    </row>
    <row r="664" spans="1:6" ht="15" customHeight="1" thickBot="1">
      <c r="A664" s="522"/>
      <c r="B664" s="519"/>
      <c r="C664" s="523"/>
      <c r="D664" s="98"/>
      <c r="E664" s="441"/>
      <c r="F664" s="516"/>
    </row>
    <row r="665" spans="1:6" ht="15" customHeight="1">
      <c r="A665" s="509" t="s">
        <v>2182</v>
      </c>
      <c r="B665" s="510"/>
      <c r="C665" s="510"/>
      <c r="D665" s="510"/>
      <c r="E665" s="510"/>
      <c r="F665" s="511"/>
    </row>
    <row r="666" spans="1:6" ht="15" customHeight="1" thickBot="1">
      <c r="A666" s="499"/>
      <c r="B666" s="500"/>
      <c r="C666" s="500"/>
      <c r="D666" s="500"/>
      <c r="E666" s="500"/>
      <c r="F666" s="501"/>
    </row>
  </sheetData>
  <sheetProtection algorithmName="SHA-512" hashValue="7re8w7G3wqfMdJ2dnpFrNjJbd572oRJkbNfQeh8ozLY6cIIVNLCmj8rYGJfgphKXbKrSqFs4Jme4Wsd60EzCqQ==" saltValue="59obCfI9/1VRG22d7cTflA==" spinCount="100000" sheet="1" objects="1" scenarios="1"/>
  <mergeCells count="52">
    <mergeCell ref="A665:F666"/>
    <mergeCell ref="A651:C651"/>
    <mergeCell ref="E657:F658"/>
    <mergeCell ref="A660:C660"/>
    <mergeCell ref="E660:F664"/>
    <mergeCell ref="A661:B661"/>
    <mergeCell ref="A662:B662"/>
    <mergeCell ref="A663:C664"/>
    <mergeCell ref="B264:C264"/>
    <mergeCell ref="B309:C309"/>
    <mergeCell ref="B632:E632"/>
    <mergeCell ref="B634:E634"/>
    <mergeCell ref="B465:C465"/>
    <mergeCell ref="B469:C469"/>
    <mergeCell ref="B509:C509"/>
    <mergeCell ref="B541:C541"/>
    <mergeCell ref="B322:C322"/>
    <mergeCell ref="B450:C450"/>
    <mergeCell ref="A647:F647"/>
    <mergeCell ref="A648:F649"/>
    <mergeCell ref="D645:E645"/>
    <mergeCell ref="C9:D9"/>
    <mergeCell ref="E9:F9"/>
    <mergeCell ref="C10:D10"/>
    <mergeCell ref="E10:F10"/>
    <mergeCell ref="E11:F11"/>
    <mergeCell ref="E12:F12"/>
    <mergeCell ref="E13:F13"/>
    <mergeCell ref="E14:F14"/>
    <mergeCell ref="E15:F15"/>
    <mergeCell ref="D636:E636"/>
    <mergeCell ref="B16:C16"/>
    <mergeCell ref="B17:C17"/>
    <mergeCell ref="B81:C81"/>
    <mergeCell ref="A9:B15"/>
    <mergeCell ref="A1:F2"/>
    <mergeCell ref="A3:B8"/>
    <mergeCell ref="C7:D7"/>
    <mergeCell ref="E7:F7"/>
    <mergeCell ref="C8:D8"/>
    <mergeCell ref="E8:F8"/>
    <mergeCell ref="E3:F3"/>
    <mergeCell ref="E4:F4"/>
    <mergeCell ref="E5:F5"/>
    <mergeCell ref="D642:E642"/>
    <mergeCell ref="D643:E643"/>
    <mergeCell ref="D644:E644"/>
    <mergeCell ref="D637:E637"/>
    <mergeCell ref="D638:E638"/>
    <mergeCell ref="D639:E639"/>
    <mergeCell ref="D640:E640"/>
    <mergeCell ref="D641:E641"/>
  </mergeCells>
  <hyperlinks>
    <hyperlink ref="A9" r:id="rId1" display="MONTESSORI JEUX ET ÉDUCATION_x000a_64 Route d'Angers_x000a_49000 Écouflant_x000a_France_x000a_Tel : +33 6 16 18 58 85_x000a_Mail : novadis.mjc@gmail.com_x000a_SIRET : 408 073 930 00039_x000a_http://montessorijeuxeducation.com"/>
  </hyperlinks>
  <pageMargins left="0.19685039370078741" right="0.19685039370078741" top="0.62992125984251968" bottom="0.74803149606299213" header="0" footer="0"/>
  <pageSetup paperSize="9" orientation="portrait" r:id="rId2"/>
  <headerFooter>
    <oddFooter>&amp;C000000&amp;P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2</xdr:col>
                    <xdr:colOff>809625</xdr:colOff>
                    <xdr:row>659</xdr:row>
                    <xdr:rowOff>171450</xdr:rowOff>
                  </from>
                  <to>
                    <xdr:col>2</xdr:col>
                    <xdr:colOff>1009650</xdr:colOff>
                    <xdr:row>661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2</xdr:col>
                    <xdr:colOff>809625</xdr:colOff>
                    <xdr:row>660</xdr:row>
                    <xdr:rowOff>171450</xdr:rowOff>
                  </from>
                  <to>
                    <xdr:col>2</xdr:col>
                    <xdr:colOff>1009650</xdr:colOff>
                    <xdr:row>662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2</xdr:col>
                    <xdr:colOff>809625</xdr:colOff>
                    <xdr:row>651</xdr:row>
                    <xdr:rowOff>171450</xdr:rowOff>
                  </from>
                  <to>
                    <xdr:col>2</xdr:col>
                    <xdr:colOff>1009650</xdr:colOff>
                    <xdr:row>653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2</xdr:col>
                    <xdr:colOff>809625</xdr:colOff>
                    <xdr:row>652</xdr:row>
                    <xdr:rowOff>171450</xdr:rowOff>
                  </from>
                  <to>
                    <xdr:col>2</xdr:col>
                    <xdr:colOff>1009650</xdr:colOff>
                    <xdr:row>654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2</xdr:col>
                    <xdr:colOff>809625</xdr:colOff>
                    <xdr:row>650</xdr:row>
                    <xdr:rowOff>171450</xdr:rowOff>
                  </from>
                  <to>
                    <xdr:col>2</xdr:col>
                    <xdr:colOff>1009650</xdr:colOff>
                    <xdr:row>652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tabColor rgb="FF1E824C"/>
  </sheetPr>
  <dimension ref="A1:F313"/>
  <sheetViews>
    <sheetView showGridLines="0" zoomScaleNormal="100" workbookViewId="0">
      <selection activeCell="G14" sqref="G14"/>
    </sheetView>
  </sheetViews>
  <sheetFormatPr baseColWidth="10" defaultColWidth="14.42578125" defaultRowHeight="15" customHeight="1"/>
  <cols>
    <col min="1" max="1" width="12.85546875" style="192" customWidth="1"/>
    <col min="2" max="2" width="27.42578125" style="192" customWidth="1"/>
    <col min="3" max="3" width="30.7109375" style="192" customWidth="1"/>
    <col min="4" max="4" width="7.28515625" style="192" customWidth="1"/>
    <col min="5" max="5" width="16.28515625" style="192" customWidth="1"/>
    <col min="6" max="6" width="10.7109375" style="192" customWidth="1"/>
    <col min="7" max="16384" width="14.42578125" style="81"/>
  </cols>
  <sheetData>
    <row r="1" spans="1:6" ht="15" customHeight="1">
      <c r="A1" s="642" t="s">
        <v>2280</v>
      </c>
      <c r="B1" s="643"/>
      <c r="C1" s="643"/>
      <c r="D1" s="643"/>
      <c r="E1" s="643"/>
      <c r="F1" s="644"/>
    </row>
    <row r="2" spans="1:6" ht="18" customHeight="1" thickBot="1">
      <c r="A2" s="522"/>
      <c r="B2" s="519"/>
      <c r="C2" s="519"/>
      <c r="D2" s="519"/>
      <c r="E2" s="519"/>
      <c r="F2" s="645"/>
    </row>
    <row r="3" spans="1:6" ht="15" customHeight="1">
      <c r="A3" s="646"/>
      <c r="B3" s="386"/>
      <c r="C3" s="648"/>
      <c r="D3" s="386"/>
      <c r="E3" s="389" t="s">
        <v>2269</v>
      </c>
      <c r="F3" s="649"/>
    </row>
    <row r="4" spans="1:6" ht="15" customHeight="1">
      <c r="A4" s="647"/>
      <c r="B4" s="388"/>
      <c r="C4" s="388"/>
      <c r="D4" s="388"/>
      <c r="E4" s="391" t="s">
        <v>2270</v>
      </c>
      <c r="F4" s="650"/>
    </row>
    <row r="5" spans="1:6" ht="15" customHeight="1">
      <c r="A5" s="647"/>
      <c r="B5" s="388"/>
      <c r="C5" s="388"/>
      <c r="D5" s="388"/>
      <c r="E5" s="393" t="s">
        <v>2271</v>
      </c>
      <c r="F5" s="650"/>
    </row>
    <row r="6" spans="1:6" ht="15" customHeight="1">
      <c r="A6" s="647"/>
      <c r="B6" s="388"/>
      <c r="C6" s="388"/>
      <c r="D6" s="388"/>
      <c r="E6" s="111"/>
      <c r="F6" s="112"/>
    </row>
    <row r="7" spans="1:6" ht="15" customHeight="1">
      <c r="A7" s="647"/>
      <c r="B7" s="388"/>
      <c r="C7" s="479" t="s">
        <v>1572</v>
      </c>
      <c r="D7" s="480"/>
      <c r="E7" s="481" t="s">
        <v>1573</v>
      </c>
      <c r="F7" s="651"/>
    </row>
    <row r="8" spans="1:6" ht="15" customHeight="1">
      <c r="A8" s="647"/>
      <c r="B8" s="388"/>
      <c r="C8" s="483" t="s">
        <v>2279</v>
      </c>
      <c r="D8" s="484"/>
      <c r="E8" s="483" t="s">
        <v>2279</v>
      </c>
      <c r="F8" s="652"/>
    </row>
    <row r="9" spans="1:6" ht="15" customHeight="1">
      <c r="A9" s="639" t="s">
        <v>2184</v>
      </c>
      <c r="B9" s="444"/>
      <c r="C9" s="489" t="s">
        <v>2272</v>
      </c>
      <c r="D9" s="490"/>
      <c r="E9" s="465" t="s">
        <v>2272</v>
      </c>
      <c r="F9" s="631"/>
    </row>
    <row r="10" spans="1:6" ht="15" customHeight="1">
      <c r="A10" s="640"/>
      <c r="B10" s="444"/>
      <c r="C10" s="489" t="s">
        <v>2273</v>
      </c>
      <c r="D10" s="490"/>
      <c r="E10" s="465" t="s">
        <v>2273</v>
      </c>
      <c r="F10" s="631"/>
    </row>
    <row r="11" spans="1:6" ht="15" customHeight="1">
      <c r="A11" s="640"/>
      <c r="B11" s="444"/>
      <c r="C11" s="187" t="s">
        <v>2274</v>
      </c>
      <c r="D11" s="231"/>
      <c r="E11" s="465" t="s">
        <v>2274</v>
      </c>
      <c r="F11" s="631"/>
    </row>
    <row r="12" spans="1:6" ht="15" customHeight="1">
      <c r="A12" s="640"/>
      <c r="B12" s="444"/>
      <c r="C12" s="191" t="s">
        <v>2275</v>
      </c>
      <c r="D12" s="378"/>
      <c r="E12" s="491" t="s">
        <v>2275</v>
      </c>
      <c r="F12" s="641"/>
    </row>
    <row r="13" spans="1:6" ht="15" customHeight="1">
      <c r="A13" s="640"/>
      <c r="B13" s="444"/>
      <c r="C13" s="187" t="s">
        <v>2276</v>
      </c>
      <c r="D13" s="231"/>
      <c r="E13" s="465" t="s">
        <v>2276</v>
      </c>
      <c r="F13" s="631"/>
    </row>
    <row r="14" spans="1:6" ht="15" customHeight="1">
      <c r="A14" s="640"/>
      <c r="B14" s="444"/>
      <c r="C14" s="187" t="s">
        <v>2277</v>
      </c>
      <c r="D14" s="231"/>
      <c r="E14" s="465" t="s">
        <v>2277</v>
      </c>
      <c r="F14" s="631"/>
    </row>
    <row r="15" spans="1:6" ht="15" customHeight="1" thickBot="1">
      <c r="A15" s="291"/>
      <c r="B15" s="292"/>
      <c r="C15" s="187" t="s">
        <v>2278</v>
      </c>
      <c r="D15" s="231"/>
      <c r="E15" s="465" t="s">
        <v>2278</v>
      </c>
      <c r="F15" s="631"/>
    </row>
    <row r="16" spans="1:6" ht="15" customHeight="1" thickBot="1">
      <c r="A16" s="334" t="s">
        <v>1728</v>
      </c>
      <c r="B16" s="632" t="s">
        <v>1729</v>
      </c>
      <c r="C16" s="633"/>
      <c r="D16" s="299" t="s">
        <v>1576</v>
      </c>
      <c r="E16" s="300" t="s">
        <v>1577</v>
      </c>
      <c r="F16" s="335" t="s">
        <v>1578</v>
      </c>
    </row>
    <row r="17" spans="1:6" ht="15.75">
      <c r="A17" s="364"/>
      <c r="B17" s="634" t="s">
        <v>2268</v>
      </c>
      <c r="C17" s="635"/>
      <c r="D17" s="635"/>
      <c r="E17" s="636"/>
      <c r="F17" s="365"/>
    </row>
    <row r="18" spans="1:6" ht="15" customHeight="1">
      <c r="A18" s="337"/>
      <c r="B18" s="637" t="s">
        <v>2210</v>
      </c>
      <c r="C18" s="638"/>
      <c r="D18" s="101"/>
      <c r="E18" s="102"/>
      <c r="F18" s="338"/>
    </row>
    <row r="19" spans="1:6" ht="15" customHeight="1">
      <c r="A19" s="375" t="s">
        <v>2054</v>
      </c>
      <c r="B19" s="608" t="s">
        <v>2055</v>
      </c>
      <c r="C19" s="609"/>
      <c r="D19" s="203"/>
      <c r="E19" s="202">
        <v>31.5</v>
      </c>
      <c r="F19" s="339">
        <f t="shared" ref="F19:F25" si="0">E19*D19</f>
        <v>0</v>
      </c>
    </row>
    <row r="20" spans="1:6" ht="15" customHeight="1">
      <c r="A20" s="375" t="s">
        <v>2056</v>
      </c>
      <c r="B20" s="608" t="s">
        <v>2057</v>
      </c>
      <c r="C20" s="609"/>
      <c r="D20" s="203"/>
      <c r="E20" s="202">
        <v>31.5</v>
      </c>
      <c r="F20" s="339">
        <f t="shared" si="0"/>
        <v>0</v>
      </c>
    </row>
    <row r="21" spans="1:6" ht="15" customHeight="1">
      <c r="A21" s="375" t="s">
        <v>2058</v>
      </c>
      <c r="B21" s="608" t="s">
        <v>2059</v>
      </c>
      <c r="C21" s="609"/>
      <c r="D21" s="203"/>
      <c r="E21" s="202">
        <v>17.100000000000001</v>
      </c>
      <c r="F21" s="339">
        <f t="shared" si="0"/>
        <v>0</v>
      </c>
    </row>
    <row r="22" spans="1:6" ht="15" customHeight="1">
      <c r="A22" s="375" t="s">
        <v>2060</v>
      </c>
      <c r="B22" s="608" t="s">
        <v>2061</v>
      </c>
      <c r="C22" s="609"/>
      <c r="D22" s="203"/>
      <c r="E22" s="202">
        <v>18</v>
      </c>
      <c r="F22" s="339">
        <f t="shared" si="0"/>
        <v>0</v>
      </c>
    </row>
    <row r="23" spans="1:6" ht="15" customHeight="1">
      <c r="A23" s="375" t="s">
        <v>2062</v>
      </c>
      <c r="B23" s="608" t="s">
        <v>2063</v>
      </c>
      <c r="C23" s="609"/>
      <c r="D23" s="203"/>
      <c r="E23" s="202">
        <v>19.399999999999999</v>
      </c>
      <c r="F23" s="339">
        <f t="shared" si="0"/>
        <v>0</v>
      </c>
    </row>
    <row r="24" spans="1:6" ht="15" customHeight="1">
      <c r="A24" s="375" t="s">
        <v>2064</v>
      </c>
      <c r="B24" s="608" t="s">
        <v>2065</v>
      </c>
      <c r="C24" s="609"/>
      <c r="D24" s="203"/>
      <c r="E24" s="202">
        <v>17.600000000000001</v>
      </c>
      <c r="F24" s="339">
        <f t="shared" si="0"/>
        <v>0</v>
      </c>
    </row>
    <row r="25" spans="1:6" ht="15" customHeight="1">
      <c r="A25" s="375" t="s">
        <v>2066</v>
      </c>
      <c r="B25" s="608" t="s">
        <v>2067</v>
      </c>
      <c r="C25" s="609"/>
      <c r="D25" s="203"/>
      <c r="E25" s="202">
        <v>32.4</v>
      </c>
      <c r="F25" s="339">
        <f t="shared" si="0"/>
        <v>0</v>
      </c>
    </row>
    <row r="26" spans="1:6" ht="15" customHeight="1">
      <c r="A26" s="340"/>
      <c r="B26" s="229"/>
      <c r="C26" s="308"/>
      <c r="D26" s="309"/>
      <c r="E26" s="201" t="s">
        <v>1580</v>
      </c>
      <c r="F26" s="341">
        <f>SUM(F19:F25)</f>
        <v>0</v>
      </c>
    </row>
    <row r="27" spans="1:6" ht="15" customHeight="1">
      <c r="A27" s="336"/>
      <c r="B27" s="629" t="s">
        <v>2209</v>
      </c>
      <c r="C27" s="630"/>
      <c r="D27" s="307"/>
      <c r="E27" s="306"/>
      <c r="F27" s="342"/>
    </row>
    <row r="28" spans="1:6" ht="15" customHeight="1">
      <c r="A28" s="375" t="s">
        <v>2026</v>
      </c>
      <c r="B28" s="608" t="s">
        <v>2027</v>
      </c>
      <c r="C28" s="609"/>
      <c r="D28" s="203"/>
      <c r="E28" s="202">
        <v>36.700000000000003</v>
      </c>
      <c r="F28" s="339">
        <f t="shared" ref="F28:F34" si="1">E28*D28</f>
        <v>0</v>
      </c>
    </row>
    <row r="29" spans="1:6" ht="15" customHeight="1">
      <c r="A29" s="375" t="s">
        <v>2028</v>
      </c>
      <c r="B29" s="608" t="s">
        <v>2029</v>
      </c>
      <c r="C29" s="609"/>
      <c r="D29" s="203"/>
      <c r="E29" s="202">
        <v>36.1</v>
      </c>
      <c r="F29" s="339">
        <f t="shared" si="1"/>
        <v>0</v>
      </c>
    </row>
    <row r="30" spans="1:6" ht="15" customHeight="1">
      <c r="A30" s="375" t="s">
        <v>2030</v>
      </c>
      <c r="B30" s="608" t="s">
        <v>2267</v>
      </c>
      <c r="C30" s="609"/>
      <c r="D30" s="203"/>
      <c r="E30" s="202">
        <v>29.6</v>
      </c>
      <c r="F30" s="339">
        <f t="shared" si="1"/>
        <v>0</v>
      </c>
    </row>
    <row r="31" spans="1:6" ht="15" customHeight="1">
      <c r="A31" s="375" t="s">
        <v>2031</v>
      </c>
      <c r="B31" s="608" t="s">
        <v>2032</v>
      </c>
      <c r="C31" s="609"/>
      <c r="D31" s="203"/>
      <c r="E31" s="202">
        <v>29.6</v>
      </c>
      <c r="F31" s="339">
        <f t="shared" si="1"/>
        <v>0</v>
      </c>
    </row>
    <row r="32" spans="1:6" ht="15" customHeight="1">
      <c r="A32" s="375" t="s">
        <v>2033</v>
      </c>
      <c r="B32" s="608" t="s">
        <v>2034</v>
      </c>
      <c r="C32" s="609"/>
      <c r="D32" s="203"/>
      <c r="E32" s="202">
        <v>29.6</v>
      </c>
      <c r="F32" s="339">
        <f t="shared" si="1"/>
        <v>0</v>
      </c>
    </row>
    <row r="33" spans="1:6" ht="15" customHeight="1">
      <c r="A33" s="375" t="s">
        <v>2035</v>
      </c>
      <c r="B33" s="608" t="s">
        <v>2036</v>
      </c>
      <c r="C33" s="609"/>
      <c r="D33" s="203"/>
      <c r="E33" s="202">
        <v>29.6</v>
      </c>
      <c r="F33" s="339">
        <f t="shared" si="1"/>
        <v>0</v>
      </c>
    </row>
    <row r="34" spans="1:6" ht="15" customHeight="1">
      <c r="A34" s="375" t="s">
        <v>2037</v>
      </c>
      <c r="B34" s="608" t="s">
        <v>2038</v>
      </c>
      <c r="C34" s="609"/>
      <c r="D34" s="203"/>
      <c r="E34" s="202">
        <v>29.6</v>
      </c>
      <c r="F34" s="339">
        <f t="shared" si="1"/>
        <v>0</v>
      </c>
    </row>
    <row r="35" spans="1:6" ht="15" customHeight="1">
      <c r="A35" s="336"/>
      <c r="B35" s="227"/>
      <c r="C35" s="308"/>
      <c r="D35" s="309"/>
      <c r="E35" s="201" t="s">
        <v>1580</v>
      </c>
      <c r="F35" s="341">
        <f>SUM(F28:F34)</f>
        <v>0</v>
      </c>
    </row>
    <row r="36" spans="1:6" ht="15" customHeight="1">
      <c r="A36" s="337"/>
      <c r="B36" s="620" t="s">
        <v>2208</v>
      </c>
      <c r="C36" s="621"/>
      <c r="D36" s="226"/>
      <c r="E36" s="310"/>
      <c r="F36" s="343"/>
    </row>
    <row r="37" spans="1:6" ht="15" customHeight="1">
      <c r="A37" s="375" t="s">
        <v>2039</v>
      </c>
      <c r="B37" s="608" t="s">
        <v>2040</v>
      </c>
      <c r="C37" s="609"/>
      <c r="D37" s="203"/>
      <c r="E37" s="202">
        <v>27.8</v>
      </c>
      <c r="F37" s="339">
        <f t="shared" ref="F37:F45" si="2">E37*D37</f>
        <v>0</v>
      </c>
    </row>
    <row r="38" spans="1:6" ht="15" customHeight="1">
      <c r="A38" s="375" t="s">
        <v>2041</v>
      </c>
      <c r="B38" s="608" t="s">
        <v>2042</v>
      </c>
      <c r="C38" s="609"/>
      <c r="D38" s="203"/>
      <c r="E38" s="202">
        <v>27.8</v>
      </c>
      <c r="F38" s="339">
        <f t="shared" si="2"/>
        <v>0</v>
      </c>
    </row>
    <row r="39" spans="1:6" ht="15" customHeight="1">
      <c r="A39" s="375" t="s">
        <v>2043</v>
      </c>
      <c r="B39" s="608" t="s">
        <v>2044</v>
      </c>
      <c r="C39" s="609"/>
      <c r="D39" s="203"/>
      <c r="E39" s="202">
        <v>27.8</v>
      </c>
      <c r="F39" s="339">
        <f t="shared" si="2"/>
        <v>0</v>
      </c>
    </row>
    <row r="40" spans="1:6" ht="15" customHeight="1">
      <c r="A40" s="375" t="s">
        <v>2045</v>
      </c>
      <c r="B40" s="608" t="s">
        <v>2044</v>
      </c>
      <c r="C40" s="609"/>
      <c r="D40" s="203"/>
      <c r="E40" s="202">
        <v>27.8</v>
      </c>
      <c r="F40" s="339">
        <f t="shared" si="2"/>
        <v>0</v>
      </c>
    </row>
    <row r="41" spans="1:6" ht="15" customHeight="1">
      <c r="A41" s="375" t="s">
        <v>2046</v>
      </c>
      <c r="B41" s="608" t="s">
        <v>2257</v>
      </c>
      <c r="C41" s="609"/>
      <c r="D41" s="203"/>
      <c r="E41" s="202">
        <v>32.4</v>
      </c>
      <c r="F41" s="339">
        <f t="shared" si="2"/>
        <v>0</v>
      </c>
    </row>
    <row r="42" spans="1:6" ht="15" customHeight="1">
      <c r="A42" s="375" t="s">
        <v>2047</v>
      </c>
      <c r="B42" s="608" t="s">
        <v>2256</v>
      </c>
      <c r="C42" s="609"/>
      <c r="D42" s="203"/>
      <c r="E42" s="202">
        <v>32.4</v>
      </c>
      <c r="F42" s="339">
        <f t="shared" si="2"/>
        <v>0</v>
      </c>
    </row>
    <row r="43" spans="1:6" ht="15" customHeight="1">
      <c r="A43" s="375" t="s">
        <v>2048</v>
      </c>
      <c r="B43" s="608" t="s">
        <v>2049</v>
      </c>
      <c r="C43" s="609"/>
      <c r="D43" s="203"/>
      <c r="E43" s="202">
        <v>23.1</v>
      </c>
      <c r="F43" s="339">
        <f t="shared" si="2"/>
        <v>0</v>
      </c>
    </row>
    <row r="44" spans="1:6" ht="15" customHeight="1">
      <c r="A44" s="375" t="s">
        <v>2050</v>
      </c>
      <c r="B44" s="608" t="s">
        <v>2051</v>
      </c>
      <c r="C44" s="609"/>
      <c r="D44" s="203"/>
      <c r="E44" s="202">
        <v>23.1</v>
      </c>
      <c r="F44" s="339">
        <f t="shared" si="2"/>
        <v>0</v>
      </c>
    </row>
    <row r="45" spans="1:6" ht="15" customHeight="1">
      <c r="A45" s="375" t="s">
        <v>2052</v>
      </c>
      <c r="B45" s="608" t="s">
        <v>2053</v>
      </c>
      <c r="C45" s="609"/>
      <c r="D45" s="203"/>
      <c r="E45" s="202">
        <v>23.1</v>
      </c>
      <c r="F45" s="339">
        <f t="shared" si="2"/>
        <v>0</v>
      </c>
    </row>
    <row r="46" spans="1:6" ht="15" customHeight="1">
      <c r="A46" s="336"/>
      <c r="B46" s="228"/>
      <c r="C46" s="313"/>
      <c r="D46" s="312"/>
      <c r="E46" s="201" t="s">
        <v>1580</v>
      </c>
      <c r="F46" s="341">
        <f>SUM(F37:F45)</f>
        <v>0</v>
      </c>
    </row>
    <row r="47" spans="1:6" ht="15" customHeight="1">
      <c r="A47" s="344"/>
      <c r="B47" s="620" t="s">
        <v>2207</v>
      </c>
      <c r="C47" s="621"/>
      <c r="D47" s="226"/>
      <c r="E47" s="311"/>
      <c r="F47" s="343"/>
    </row>
    <row r="48" spans="1:6" ht="15" customHeight="1">
      <c r="A48" s="376" t="s">
        <v>2068</v>
      </c>
      <c r="B48" s="619" t="s">
        <v>2069</v>
      </c>
      <c r="C48" s="609"/>
      <c r="D48" s="203"/>
      <c r="E48" s="202">
        <v>40.4</v>
      </c>
      <c r="F48" s="339">
        <f>E48*D48</f>
        <v>0</v>
      </c>
    </row>
    <row r="49" spans="1:6" ht="15" customHeight="1">
      <c r="A49" s="345"/>
      <c r="B49" s="227"/>
      <c r="C49" s="308"/>
      <c r="D49" s="314"/>
      <c r="E49" s="201" t="s">
        <v>1580</v>
      </c>
      <c r="F49" s="341">
        <f>F48</f>
        <v>0</v>
      </c>
    </row>
    <row r="50" spans="1:6" ht="15" customHeight="1">
      <c r="A50" s="337"/>
      <c r="B50" s="620" t="s">
        <v>2206</v>
      </c>
      <c r="C50" s="621"/>
      <c r="D50" s="316"/>
      <c r="E50" s="311"/>
      <c r="F50" s="342"/>
    </row>
    <row r="51" spans="1:6" ht="15" customHeight="1">
      <c r="A51" s="375" t="s">
        <v>2070</v>
      </c>
      <c r="B51" s="608" t="s">
        <v>2255</v>
      </c>
      <c r="C51" s="609"/>
      <c r="D51" s="203"/>
      <c r="E51" s="202">
        <v>23.6</v>
      </c>
      <c r="F51" s="339">
        <f>E51*D51</f>
        <v>0</v>
      </c>
    </row>
    <row r="52" spans="1:6" ht="15" customHeight="1">
      <c r="A52" s="336"/>
      <c r="B52" s="211"/>
      <c r="C52" s="210"/>
      <c r="D52" s="209"/>
      <c r="E52" s="201" t="s">
        <v>1580</v>
      </c>
      <c r="F52" s="341">
        <f>F51</f>
        <v>0</v>
      </c>
    </row>
    <row r="53" spans="1:6" ht="15" customHeight="1">
      <c r="A53" s="346"/>
      <c r="B53" s="225"/>
      <c r="C53" s="224"/>
      <c r="D53" s="223"/>
      <c r="E53" s="315"/>
      <c r="F53" s="347"/>
    </row>
    <row r="54" spans="1:6" ht="15" customHeight="1">
      <c r="A54" s="336"/>
      <c r="B54" s="622" t="s">
        <v>2218</v>
      </c>
      <c r="C54" s="623"/>
      <c r="D54" s="623"/>
      <c r="E54" s="624"/>
      <c r="F54" s="366"/>
    </row>
    <row r="55" spans="1:6" ht="15" customHeight="1">
      <c r="A55" s="348"/>
      <c r="B55" s="625" t="s">
        <v>2266</v>
      </c>
      <c r="C55" s="626"/>
      <c r="D55" s="222"/>
      <c r="E55" s="221"/>
      <c r="F55" s="349"/>
    </row>
    <row r="56" spans="1:6" ht="15" customHeight="1">
      <c r="A56" s="377" t="s">
        <v>1730</v>
      </c>
      <c r="B56" s="627" t="s">
        <v>1731</v>
      </c>
      <c r="C56" s="628"/>
      <c r="D56" s="220"/>
      <c r="E56" s="219">
        <v>167.5</v>
      </c>
      <c r="F56" s="339">
        <f t="shared" ref="F56:F73" si="3">E56*D56</f>
        <v>0</v>
      </c>
    </row>
    <row r="57" spans="1:6" ht="15" customHeight="1">
      <c r="A57" s="377" t="s">
        <v>1732</v>
      </c>
      <c r="B57" s="608" t="s">
        <v>2265</v>
      </c>
      <c r="C57" s="609"/>
      <c r="D57" s="203"/>
      <c r="E57" s="202">
        <v>25.9</v>
      </c>
      <c r="F57" s="339">
        <f t="shared" si="3"/>
        <v>0</v>
      </c>
    </row>
    <row r="58" spans="1:6" ht="15" customHeight="1">
      <c r="A58" s="377" t="s">
        <v>1733</v>
      </c>
      <c r="B58" s="608" t="s">
        <v>1734</v>
      </c>
      <c r="C58" s="609"/>
      <c r="D58" s="203"/>
      <c r="E58" s="202">
        <v>20.8</v>
      </c>
      <c r="F58" s="339">
        <f t="shared" si="3"/>
        <v>0</v>
      </c>
    </row>
    <row r="59" spans="1:6" ht="15" customHeight="1">
      <c r="A59" s="377" t="s">
        <v>1735</v>
      </c>
      <c r="B59" s="608" t="s">
        <v>1736</v>
      </c>
      <c r="C59" s="609"/>
      <c r="D59" s="203"/>
      <c r="E59" s="202">
        <v>20.8</v>
      </c>
      <c r="F59" s="339">
        <f t="shared" si="3"/>
        <v>0</v>
      </c>
    </row>
    <row r="60" spans="1:6" ht="15" customHeight="1">
      <c r="A60" s="377" t="s">
        <v>1737</v>
      </c>
      <c r="B60" s="608" t="s">
        <v>1738</v>
      </c>
      <c r="C60" s="609"/>
      <c r="D60" s="203"/>
      <c r="E60" s="202">
        <v>20.8</v>
      </c>
      <c r="F60" s="339">
        <f t="shared" si="3"/>
        <v>0</v>
      </c>
    </row>
    <row r="61" spans="1:6" ht="15" customHeight="1">
      <c r="A61" s="377" t="s">
        <v>1739</v>
      </c>
      <c r="B61" s="608" t="s">
        <v>1740</v>
      </c>
      <c r="C61" s="609"/>
      <c r="D61" s="203"/>
      <c r="E61" s="202">
        <v>20.8</v>
      </c>
      <c r="F61" s="339">
        <f t="shared" si="3"/>
        <v>0</v>
      </c>
    </row>
    <row r="62" spans="1:6" ht="15" customHeight="1">
      <c r="A62" s="377" t="s">
        <v>1741</v>
      </c>
      <c r="B62" s="608" t="s">
        <v>1742</v>
      </c>
      <c r="C62" s="609"/>
      <c r="D62" s="203"/>
      <c r="E62" s="202">
        <v>20.8</v>
      </c>
      <c r="F62" s="339">
        <f t="shared" si="3"/>
        <v>0</v>
      </c>
    </row>
    <row r="63" spans="1:6" ht="15" customHeight="1">
      <c r="A63" s="377" t="s">
        <v>1743</v>
      </c>
      <c r="B63" s="608" t="s">
        <v>1</v>
      </c>
      <c r="C63" s="609"/>
      <c r="D63" s="203"/>
      <c r="E63" s="202">
        <v>20.8</v>
      </c>
      <c r="F63" s="339">
        <f t="shared" si="3"/>
        <v>0</v>
      </c>
    </row>
    <row r="64" spans="1:6" ht="15" customHeight="1">
      <c r="A64" s="377" t="s">
        <v>1744</v>
      </c>
      <c r="B64" s="608" t="s">
        <v>1745</v>
      </c>
      <c r="C64" s="609"/>
      <c r="D64" s="203"/>
      <c r="E64" s="202">
        <v>20.8</v>
      </c>
      <c r="F64" s="339">
        <f t="shared" si="3"/>
        <v>0</v>
      </c>
    </row>
    <row r="65" spans="1:6" ht="15" customHeight="1">
      <c r="A65" s="377" t="s">
        <v>1746</v>
      </c>
      <c r="B65" s="608" t="s">
        <v>1614</v>
      </c>
      <c r="C65" s="609"/>
      <c r="D65" s="203"/>
      <c r="E65" s="202">
        <v>20.8</v>
      </c>
      <c r="F65" s="339">
        <f t="shared" si="3"/>
        <v>0</v>
      </c>
    </row>
    <row r="66" spans="1:6" ht="15" customHeight="1">
      <c r="A66" s="377" t="s">
        <v>1747</v>
      </c>
      <c r="B66" s="608" t="s">
        <v>1748</v>
      </c>
      <c r="C66" s="609"/>
      <c r="D66" s="203"/>
      <c r="E66" s="202">
        <v>20.8</v>
      </c>
      <c r="F66" s="339">
        <f t="shared" si="3"/>
        <v>0</v>
      </c>
    </row>
    <row r="67" spans="1:6" ht="15" customHeight="1">
      <c r="A67" s="377" t="s">
        <v>1749</v>
      </c>
      <c r="B67" s="608" t="s">
        <v>1750</v>
      </c>
      <c r="C67" s="609"/>
      <c r="D67" s="203"/>
      <c r="E67" s="202">
        <v>20.8</v>
      </c>
      <c r="F67" s="339">
        <f t="shared" si="3"/>
        <v>0</v>
      </c>
    </row>
    <row r="68" spans="1:6" ht="15" customHeight="1">
      <c r="A68" s="377" t="s">
        <v>1751</v>
      </c>
      <c r="B68" s="608" t="s">
        <v>1752</v>
      </c>
      <c r="C68" s="609"/>
      <c r="D68" s="203"/>
      <c r="E68" s="202">
        <v>20.8</v>
      </c>
      <c r="F68" s="339">
        <f t="shared" si="3"/>
        <v>0</v>
      </c>
    </row>
    <row r="69" spans="1:6" ht="15" customHeight="1">
      <c r="A69" s="377" t="s">
        <v>1753</v>
      </c>
      <c r="B69" s="608" t="s">
        <v>1754</v>
      </c>
      <c r="C69" s="609"/>
      <c r="D69" s="203"/>
      <c r="E69" s="202">
        <v>147.69999999999999</v>
      </c>
      <c r="F69" s="339">
        <f t="shared" si="3"/>
        <v>0</v>
      </c>
    </row>
    <row r="70" spans="1:6" ht="15" customHeight="1">
      <c r="A70" s="377" t="s">
        <v>1755</v>
      </c>
      <c r="B70" s="608" t="s">
        <v>1756</v>
      </c>
      <c r="C70" s="609"/>
      <c r="D70" s="203"/>
      <c r="E70" s="202">
        <v>29.6</v>
      </c>
      <c r="F70" s="339">
        <f t="shared" si="3"/>
        <v>0</v>
      </c>
    </row>
    <row r="71" spans="1:6" ht="15" customHeight="1">
      <c r="A71" s="377" t="s">
        <v>1757</v>
      </c>
      <c r="B71" s="608" t="s">
        <v>1903</v>
      </c>
      <c r="C71" s="609"/>
      <c r="D71" s="203"/>
      <c r="E71" s="202">
        <v>4.5999999999999996</v>
      </c>
      <c r="F71" s="339">
        <f t="shared" si="3"/>
        <v>0</v>
      </c>
    </row>
    <row r="72" spans="1:6" ht="15" customHeight="1">
      <c r="A72" s="377" t="s">
        <v>1758</v>
      </c>
      <c r="B72" s="608" t="s">
        <v>2264</v>
      </c>
      <c r="C72" s="609"/>
      <c r="D72" s="203"/>
      <c r="E72" s="202">
        <v>24.5</v>
      </c>
      <c r="F72" s="339">
        <f t="shared" si="3"/>
        <v>0</v>
      </c>
    </row>
    <row r="73" spans="1:6" ht="15" customHeight="1">
      <c r="A73" s="377" t="s">
        <v>1929</v>
      </c>
      <c r="B73" s="608" t="s">
        <v>1930</v>
      </c>
      <c r="C73" s="609"/>
      <c r="D73" s="203"/>
      <c r="E73" s="202">
        <v>20.8</v>
      </c>
      <c r="F73" s="339">
        <f t="shared" si="3"/>
        <v>0</v>
      </c>
    </row>
    <row r="74" spans="1:6" ht="15" customHeight="1">
      <c r="A74" s="340"/>
      <c r="B74" s="218"/>
      <c r="C74" s="301"/>
      <c r="D74" s="319"/>
      <c r="E74" s="201" t="s">
        <v>1580</v>
      </c>
      <c r="F74" s="341">
        <f>SUM(F56:F73)</f>
        <v>0</v>
      </c>
    </row>
    <row r="75" spans="1:6" ht="15" customHeight="1">
      <c r="A75" s="336"/>
      <c r="B75" s="613" t="s">
        <v>1592</v>
      </c>
      <c r="C75" s="614"/>
      <c r="D75" s="318"/>
      <c r="E75" s="317"/>
      <c r="F75" s="350"/>
    </row>
    <row r="76" spans="1:6" ht="15" customHeight="1">
      <c r="A76" s="377" t="s">
        <v>1759</v>
      </c>
      <c r="B76" s="608" t="s">
        <v>1760</v>
      </c>
      <c r="C76" s="609"/>
      <c r="D76" s="203"/>
      <c r="E76" s="202">
        <v>42.6</v>
      </c>
      <c r="F76" s="339">
        <f t="shared" ref="F76:F131" si="4">E76*D76</f>
        <v>0</v>
      </c>
    </row>
    <row r="77" spans="1:6" ht="15" customHeight="1">
      <c r="A77" s="377" t="s">
        <v>1761</v>
      </c>
      <c r="B77" s="608" t="s">
        <v>1903</v>
      </c>
      <c r="C77" s="609"/>
      <c r="D77" s="203"/>
      <c r="E77" s="202">
        <v>4.2</v>
      </c>
      <c r="F77" s="339">
        <f t="shared" si="4"/>
        <v>0</v>
      </c>
    </row>
    <row r="78" spans="1:6" ht="15" customHeight="1">
      <c r="A78" s="377" t="s">
        <v>1762</v>
      </c>
      <c r="B78" s="608" t="s">
        <v>1763</v>
      </c>
      <c r="C78" s="609"/>
      <c r="D78" s="203"/>
      <c r="E78" s="202">
        <v>42.6</v>
      </c>
      <c r="F78" s="339">
        <f t="shared" si="4"/>
        <v>0</v>
      </c>
    </row>
    <row r="79" spans="1:6" ht="15" customHeight="1">
      <c r="A79" s="377" t="s">
        <v>1764</v>
      </c>
      <c r="B79" s="608" t="s">
        <v>1903</v>
      </c>
      <c r="C79" s="609"/>
      <c r="D79" s="203"/>
      <c r="E79" s="202">
        <v>4.2</v>
      </c>
      <c r="F79" s="339">
        <f t="shared" si="4"/>
        <v>0</v>
      </c>
    </row>
    <row r="80" spans="1:6" ht="15" customHeight="1">
      <c r="A80" s="377" t="s">
        <v>1765</v>
      </c>
      <c r="B80" s="608" t="s">
        <v>1766</v>
      </c>
      <c r="C80" s="609"/>
      <c r="D80" s="203"/>
      <c r="E80" s="202">
        <v>42.6</v>
      </c>
      <c r="F80" s="339">
        <f t="shared" si="4"/>
        <v>0</v>
      </c>
    </row>
    <row r="81" spans="1:6" ht="15" customHeight="1">
      <c r="A81" s="377" t="s">
        <v>1767</v>
      </c>
      <c r="B81" s="608" t="s">
        <v>2263</v>
      </c>
      <c r="C81" s="609"/>
      <c r="D81" s="203"/>
      <c r="E81" s="202">
        <v>42.6</v>
      </c>
      <c r="F81" s="339">
        <f t="shared" si="4"/>
        <v>0</v>
      </c>
    </row>
    <row r="82" spans="1:6" ht="15" customHeight="1">
      <c r="A82" s="377" t="s">
        <v>1768</v>
      </c>
      <c r="B82" s="608" t="s">
        <v>1903</v>
      </c>
      <c r="C82" s="609"/>
      <c r="D82" s="203"/>
      <c r="E82" s="202">
        <v>4.2</v>
      </c>
      <c r="F82" s="339">
        <f t="shared" si="4"/>
        <v>0</v>
      </c>
    </row>
    <row r="83" spans="1:6" ht="15" customHeight="1">
      <c r="A83" s="377" t="s">
        <v>1769</v>
      </c>
      <c r="B83" s="608" t="s">
        <v>2262</v>
      </c>
      <c r="C83" s="609"/>
      <c r="D83" s="203"/>
      <c r="E83" s="202">
        <v>115.7</v>
      </c>
      <c r="F83" s="339">
        <f t="shared" si="4"/>
        <v>0</v>
      </c>
    </row>
    <row r="84" spans="1:6" ht="15" customHeight="1">
      <c r="A84" s="377" t="s">
        <v>1770</v>
      </c>
      <c r="B84" s="608" t="s">
        <v>1903</v>
      </c>
      <c r="C84" s="609"/>
      <c r="D84" s="203"/>
      <c r="E84" s="202">
        <v>1.9</v>
      </c>
      <c r="F84" s="339">
        <f t="shared" si="4"/>
        <v>0</v>
      </c>
    </row>
    <row r="85" spans="1:6" ht="15" customHeight="1">
      <c r="A85" s="377" t="s">
        <v>1771</v>
      </c>
      <c r="B85" s="608" t="s">
        <v>1903</v>
      </c>
      <c r="C85" s="609"/>
      <c r="D85" s="203"/>
      <c r="E85" s="202">
        <v>1.9</v>
      </c>
      <c r="F85" s="339">
        <f t="shared" si="4"/>
        <v>0</v>
      </c>
    </row>
    <row r="86" spans="1:6" ht="15" customHeight="1">
      <c r="A86" s="377" t="s">
        <v>1772</v>
      </c>
      <c r="B86" s="608" t="s">
        <v>1903</v>
      </c>
      <c r="C86" s="609"/>
      <c r="D86" s="203"/>
      <c r="E86" s="202">
        <v>1.9</v>
      </c>
      <c r="F86" s="339">
        <f t="shared" si="4"/>
        <v>0</v>
      </c>
    </row>
    <row r="87" spans="1:6" ht="15" customHeight="1">
      <c r="A87" s="377" t="s">
        <v>1773</v>
      </c>
      <c r="B87" s="608" t="s">
        <v>1903</v>
      </c>
      <c r="C87" s="609"/>
      <c r="D87" s="203"/>
      <c r="E87" s="202">
        <v>1.9</v>
      </c>
      <c r="F87" s="339">
        <f t="shared" si="4"/>
        <v>0</v>
      </c>
    </row>
    <row r="88" spans="1:6" ht="15" customHeight="1">
      <c r="A88" s="377" t="s">
        <v>1774</v>
      </c>
      <c r="B88" s="608" t="s">
        <v>1775</v>
      </c>
      <c r="C88" s="609"/>
      <c r="D88" s="203"/>
      <c r="E88" s="202">
        <v>65.7</v>
      </c>
      <c r="F88" s="339">
        <f t="shared" si="4"/>
        <v>0</v>
      </c>
    </row>
    <row r="89" spans="1:6" ht="15" customHeight="1">
      <c r="A89" s="377" t="s">
        <v>1776</v>
      </c>
      <c r="B89" s="608" t="s">
        <v>1777</v>
      </c>
      <c r="C89" s="609"/>
      <c r="D89" s="203"/>
      <c r="E89" s="202">
        <v>18.5</v>
      </c>
      <c r="F89" s="339">
        <f t="shared" si="4"/>
        <v>0</v>
      </c>
    </row>
    <row r="90" spans="1:6" ht="15" customHeight="1">
      <c r="A90" s="377" t="s">
        <v>1778</v>
      </c>
      <c r="B90" s="608" t="s">
        <v>1903</v>
      </c>
      <c r="C90" s="609"/>
      <c r="D90" s="203"/>
      <c r="E90" s="202">
        <v>3.2</v>
      </c>
      <c r="F90" s="339">
        <f t="shared" si="4"/>
        <v>0</v>
      </c>
    </row>
    <row r="91" spans="1:6" ht="15" customHeight="1">
      <c r="A91" s="377" t="s">
        <v>1779</v>
      </c>
      <c r="B91" s="608" t="s">
        <v>1780</v>
      </c>
      <c r="C91" s="609"/>
      <c r="D91" s="203"/>
      <c r="E91" s="202">
        <v>20.3</v>
      </c>
      <c r="F91" s="339">
        <f t="shared" si="4"/>
        <v>0</v>
      </c>
    </row>
    <row r="92" spans="1:6" ht="15" customHeight="1">
      <c r="A92" s="377" t="s">
        <v>1781</v>
      </c>
      <c r="B92" s="608" t="s">
        <v>1782</v>
      </c>
      <c r="C92" s="609"/>
      <c r="D92" s="203"/>
      <c r="E92" s="202">
        <v>104.6</v>
      </c>
      <c r="F92" s="339">
        <f t="shared" si="4"/>
        <v>0</v>
      </c>
    </row>
    <row r="93" spans="1:6" ht="15" customHeight="1">
      <c r="A93" s="377" t="s">
        <v>1783</v>
      </c>
      <c r="B93" s="608" t="s">
        <v>1784</v>
      </c>
      <c r="C93" s="609"/>
      <c r="D93" s="203"/>
      <c r="E93" s="202">
        <v>27.3</v>
      </c>
      <c r="F93" s="339">
        <f t="shared" si="4"/>
        <v>0</v>
      </c>
    </row>
    <row r="94" spans="1:6" ht="15" customHeight="1">
      <c r="A94" s="377" t="s">
        <v>1785</v>
      </c>
      <c r="B94" s="608" t="s">
        <v>1786</v>
      </c>
      <c r="C94" s="609"/>
      <c r="D94" s="203"/>
      <c r="E94" s="202">
        <v>90.7</v>
      </c>
      <c r="F94" s="339">
        <f t="shared" si="4"/>
        <v>0</v>
      </c>
    </row>
    <row r="95" spans="1:6" ht="15" customHeight="1">
      <c r="A95" s="377" t="s">
        <v>1787</v>
      </c>
      <c r="B95" s="608" t="s">
        <v>1788</v>
      </c>
      <c r="C95" s="609"/>
      <c r="D95" s="203"/>
      <c r="E95" s="202">
        <v>14.3</v>
      </c>
      <c r="F95" s="339">
        <f t="shared" si="4"/>
        <v>0</v>
      </c>
    </row>
    <row r="96" spans="1:6" ht="15" customHeight="1">
      <c r="A96" s="377" t="s">
        <v>1789</v>
      </c>
      <c r="B96" s="608" t="s">
        <v>1790</v>
      </c>
      <c r="C96" s="609"/>
      <c r="D96" s="203"/>
      <c r="E96" s="202">
        <v>32.4</v>
      </c>
      <c r="F96" s="339">
        <f t="shared" si="4"/>
        <v>0</v>
      </c>
    </row>
    <row r="97" spans="1:6" ht="15" customHeight="1">
      <c r="A97" s="377" t="s">
        <v>1791</v>
      </c>
      <c r="B97" s="608" t="s">
        <v>1792</v>
      </c>
      <c r="C97" s="609"/>
      <c r="D97" s="203"/>
      <c r="E97" s="202">
        <v>82.4</v>
      </c>
      <c r="F97" s="339">
        <f t="shared" si="4"/>
        <v>0</v>
      </c>
    </row>
    <row r="98" spans="1:6" ht="15" customHeight="1">
      <c r="A98" s="377" t="s">
        <v>1793</v>
      </c>
      <c r="B98" s="608" t="s">
        <v>2261</v>
      </c>
      <c r="C98" s="609"/>
      <c r="D98" s="203"/>
      <c r="E98" s="202">
        <v>78.7</v>
      </c>
      <c r="F98" s="339">
        <f t="shared" si="4"/>
        <v>0</v>
      </c>
    </row>
    <row r="99" spans="1:6" ht="15" customHeight="1">
      <c r="A99" s="377" t="s">
        <v>1794</v>
      </c>
      <c r="B99" s="608" t="s">
        <v>1795</v>
      </c>
      <c r="C99" s="609"/>
      <c r="D99" s="203"/>
      <c r="E99" s="202">
        <v>78.7</v>
      </c>
      <c r="F99" s="339">
        <f t="shared" si="4"/>
        <v>0</v>
      </c>
    </row>
    <row r="100" spans="1:6" ht="15" customHeight="1">
      <c r="A100" s="377" t="s">
        <v>1796</v>
      </c>
      <c r="B100" s="608" t="s">
        <v>1797</v>
      </c>
      <c r="C100" s="609"/>
      <c r="D100" s="203"/>
      <c r="E100" s="202">
        <v>25.5</v>
      </c>
      <c r="F100" s="339">
        <f t="shared" si="4"/>
        <v>0</v>
      </c>
    </row>
    <row r="101" spans="1:6" ht="15" customHeight="1">
      <c r="A101" s="377" t="s">
        <v>1800</v>
      </c>
      <c r="B101" s="608" t="s">
        <v>173</v>
      </c>
      <c r="C101" s="609"/>
      <c r="D101" s="203"/>
      <c r="E101" s="202">
        <v>90.7</v>
      </c>
      <c r="F101" s="339">
        <f t="shared" si="4"/>
        <v>0</v>
      </c>
    </row>
    <row r="102" spans="1:6" ht="15" customHeight="1">
      <c r="A102" s="377" t="s">
        <v>1801</v>
      </c>
      <c r="B102" s="608" t="s">
        <v>177</v>
      </c>
      <c r="C102" s="609"/>
      <c r="D102" s="203"/>
      <c r="E102" s="202">
        <v>11.1</v>
      </c>
      <c r="F102" s="339">
        <f t="shared" si="4"/>
        <v>0</v>
      </c>
    </row>
    <row r="103" spans="1:6" ht="15" customHeight="1">
      <c r="A103" s="377" t="s">
        <v>1802</v>
      </c>
      <c r="B103" s="608" t="s">
        <v>1803</v>
      </c>
      <c r="C103" s="609"/>
      <c r="D103" s="203"/>
      <c r="E103" s="202">
        <v>13</v>
      </c>
      <c r="F103" s="339">
        <f t="shared" si="4"/>
        <v>0</v>
      </c>
    </row>
    <row r="104" spans="1:6" ht="15" customHeight="1">
      <c r="A104" s="377" t="s">
        <v>1804</v>
      </c>
      <c r="B104" s="608" t="s">
        <v>1805</v>
      </c>
      <c r="C104" s="609"/>
      <c r="D104" s="203"/>
      <c r="E104" s="202">
        <v>25.9</v>
      </c>
      <c r="F104" s="339">
        <f t="shared" si="4"/>
        <v>0</v>
      </c>
    </row>
    <row r="105" spans="1:6" ht="15" customHeight="1">
      <c r="A105" s="377" t="s">
        <v>1806</v>
      </c>
      <c r="B105" s="608" t="s">
        <v>2260</v>
      </c>
      <c r="C105" s="609"/>
      <c r="D105" s="203"/>
      <c r="E105" s="202">
        <v>10</v>
      </c>
      <c r="F105" s="339">
        <f t="shared" si="4"/>
        <v>0</v>
      </c>
    </row>
    <row r="106" spans="1:6" ht="15" customHeight="1">
      <c r="A106" s="377" t="s">
        <v>1807</v>
      </c>
      <c r="B106" s="608" t="s">
        <v>1808</v>
      </c>
      <c r="C106" s="609"/>
      <c r="D106" s="203"/>
      <c r="E106" s="202">
        <v>32.4</v>
      </c>
      <c r="F106" s="339">
        <f t="shared" si="4"/>
        <v>0</v>
      </c>
    </row>
    <row r="107" spans="1:6" ht="15" customHeight="1">
      <c r="A107" s="377" t="s">
        <v>1809</v>
      </c>
      <c r="B107" s="608" t="s">
        <v>2259</v>
      </c>
      <c r="C107" s="609"/>
      <c r="D107" s="203"/>
      <c r="E107" s="202">
        <v>32.4</v>
      </c>
      <c r="F107" s="339">
        <f t="shared" si="4"/>
        <v>0</v>
      </c>
    </row>
    <row r="108" spans="1:6" ht="15" customHeight="1">
      <c r="A108" s="377" t="s">
        <v>1812</v>
      </c>
      <c r="B108" s="608" t="s">
        <v>43</v>
      </c>
      <c r="C108" s="609"/>
      <c r="D108" s="203"/>
      <c r="E108" s="202">
        <v>43.7</v>
      </c>
      <c r="F108" s="339">
        <f t="shared" si="4"/>
        <v>0</v>
      </c>
    </row>
    <row r="109" spans="1:6" ht="15" customHeight="1">
      <c r="A109" s="377" t="s">
        <v>1813</v>
      </c>
      <c r="B109" s="608" t="s">
        <v>51</v>
      </c>
      <c r="C109" s="609"/>
      <c r="D109" s="203"/>
      <c r="E109" s="202">
        <v>152.69999999999999</v>
      </c>
      <c r="F109" s="339">
        <f t="shared" si="4"/>
        <v>0</v>
      </c>
    </row>
    <row r="110" spans="1:6" ht="15" customHeight="1">
      <c r="A110" s="377" t="s">
        <v>1814</v>
      </c>
      <c r="B110" s="608" t="s">
        <v>53</v>
      </c>
      <c r="C110" s="609"/>
      <c r="D110" s="203"/>
      <c r="E110" s="202">
        <v>40.700000000000003</v>
      </c>
      <c r="F110" s="339">
        <f t="shared" si="4"/>
        <v>0</v>
      </c>
    </row>
    <row r="111" spans="1:6" ht="15" customHeight="1">
      <c r="A111" s="377" t="s">
        <v>1815</v>
      </c>
      <c r="B111" s="608" t="s">
        <v>1816</v>
      </c>
      <c r="C111" s="609"/>
      <c r="D111" s="203"/>
      <c r="E111" s="202">
        <v>77.7</v>
      </c>
      <c r="F111" s="339">
        <f t="shared" si="4"/>
        <v>0</v>
      </c>
    </row>
    <row r="112" spans="1:6" ht="15" customHeight="1">
      <c r="A112" s="377" t="s">
        <v>1817</v>
      </c>
      <c r="B112" s="608" t="s">
        <v>1818</v>
      </c>
      <c r="C112" s="609"/>
      <c r="D112" s="203"/>
      <c r="E112" s="202">
        <v>63.9</v>
      </c>
      <c r="F112" s="339">
        <f t="shared" si="4"/>
        <v>0</v>
      </c>
    </row>
    <row r="113" spans="1:6" ht="15" customHeight="1">
      <c r="A113" s="377" t="s">
        <v>1819</v>
      </c>
      <c r="B113" s="608" t="s">
        <v>182</v>
      </c>
      <c r="C113" s="609"/>
      <c r="D113" s="203"/>
      <c r="E113" s="202">
        <v>156.4</v>
      </c>
      <c r="F113" s="339">
        <f t="shared" si="4"/>
        <v>0</v>
      </c>
    </row>
    <row r="114" spans="1:6" ht="15" customHeight="1">
      <c r="A114" s="377" t="s">
        <v>1820</v>
      </c>
      <c r="B114" s="608" t="s">
        <v>1821</v>
      </c>
      <c r="C114" s="609"/>
      <c r="D114" s="203"/>
      <c r="E114" s="202">
        <v>32.4</v>
      </c>
      <c r="F114" s="339">
        <f t="shared" si="4"/>
        <v>0</v>
      </c>
    </row>
    <row r="115" spans="1:6" ht="15" customHeight="1">
      <c r="A115" s="377" t="s">
        <v>1822</v>
      </c>
      <c r="B115" s="608" t="s">
        <v>1823</v>
      </c>
      <c r="C115" s="609"/>
      <c r="D115" s="203"/>
      <c r="E115" s="202">
        <v>50.9</v>
      </c>
      <c r="F115" s="339">
        <f t="shared" si="4"/>
        <v>0</v>
      </c>
    </row>
    <row r="116" spans="1:6" ht="15" customHeight="1">
      <c r="A116" s="377" t="s">
        <v>1824</v>
      </c>
      <c r="B116" s="608" t="s">
        <v>1825</v>
      </c>
      <c r="C116" s="609"/>
      <c r="D116" s="203"/>
      <c r="E116" s="202">
        <v>90.7</v>
      </c>
      <c r="F116" s="339">
        <f t="shared" si="4"/>
        <v>0</v>
      </c>
    </row>
    <row r="117" spans="1:6" ht="15" customHeight="1">
      <c r="A117" s="377" t="s">
        <v>1826</v>
      </c>
      <c r="B117" s="608" t="s">
        <v>1827</v>
      </c>
      <c r="C117" s="609"/>
      <c r="D117" s="203"/>
      <c r="E117" s="202">
        <v>12.3</v>
      </c>
      <c r="F117" s="339">
        <f t="shared" si="4"/>
        <v>0</v>
      </c>
    </row>
    <row r="118" spans="1:6" ht="15" customHeight="1">
      <c r="A118" s="377" t="s">
        <v>1828</v>
      </c>
      <c r="B118" s="608" t="s">
        <v>37</v>
      </c>
      <c r="C118" s="609"/>
      <c r="D118" s="203"/>
      <c r="E118" s="202">
        <v>55.5</v>
      </c>
      <c r="F118" s="339">
        <f t="shared" si="4"/>
        <v>0</v>
      </c>
    </row>
    <row r="119" spans="1:6" ht="15" customHeight="1">
      <c r="A119" s="377" t="s">
        <v>1829</v>
      </c>
      <c r="B119" s="608" t="s">
        <v>1830</v>
      </c>
      <c r="C119" s="609"/>
      <c r="D119" s="203"/>
      <c r="E119" s="202">
        <v>39.299999999999997</v>
      </c>
      <c r="F119" s="339">
        <f t="shared" si="4"/>
        <v>0</v>
      </c>
    </row>
    <row r="120" spans="1:6" ht="15" customHeight="1">
      <c r="A120" s="377" t="s">
        <v>1831</v>
      </c>
      <c r="B120" s="608" t="s">
        <v>169</v>
      </c>
      <c r="C120" s="609"/>
      <c r="D120" s="203"/>
      <c r="E120" s="202">
        <v>107.3</v>
      </c>
      <c r="F120" s="339">
        <f t="shared" si="4"/>
        <v>0</v>
      </c>
    </row>
    <row r="121" spans="1:6" ht="15" customHeight="1">
      <c r="A121" s="377" t="s">
        <v>1885</v>
      </c>
      <c r="B121" s="608" t="s">
        <v>1886</v>
      </c>
      <c r="C121" s="609"/>
      <c r="D121" s="203"/>
      <c r="E121" s="202">
        <v>14.8</v>
      </c>
      <c r="F121" s="339">
        <f t="shared" si="4"/>
        <v>0</v>
      </c>
    </row>
    <row r="122" spans="1:6" ht="15" customHeight="1">
      <c r="A122" s="377" t="s">
        <v>1887</v>
      </c>
      <c r="B122" s="608" t="s">
        <v>1888</v>
      </c>
      <c r="C122" s="609"/>
      <c r="D122" s="203"/>
      <c r="E122" s="202">
        <v>11.1</v>
      </c>
      <c r="F122" s="339">
        <f t="shared" si="4"/>
        <v>0</v>
      </c>
    </row>
    <row r="123" spans="1:6" ht="15" customHeight="1">
      <c r="A123" s="377" t="s">
        <v>1889</v>
      </c>
      <c r="B123" s="608" t="s">
        <v>1890</v>
      </c>
      <c r="C123" s="609"/>
      <c r="D123" s="203"/>
      <c r="E123" s="202">
        <v>14.5</v>
      </c>
      <c r="F123" s="339">
        <f t="shared" si="4"/>
        <v>0</v>
      </c>
    </row>
    <row r="124" spans="1:6" ht="15" customHeight="1">
      <c r="A124" s="377" t="s">
        <v>1925</v>
      </c>
      <c r="B124" s="608" t="s">
        <v>1926</v>
      </c>
      <c r="C124" s="609"/>
      <c r="D124" s="203"/>
      <c r="E124" s="202">
        <v>8.8000000000000007</v>
      </c>
      <c r="F124" s="339">
        <f t="shared" si="4"/>
        <v>0</v>
      </c>
    </row>
    <row r="125" spans="1:6" ht="15" customHeight="1">
      <c r="A125" s="377" t="s">
        <v>1927</v>
      </c>
      <c r="B125" s="608" t="s">
        <v>1928</v>
      </c>
      <c r="C125" s="609"/>
      <c r="D125" s="203"/>
      <c r="E125" s="202">
        <v>12.9</v>
      </c>
      <c r="F125" s="339">
        <f t="shared" si="4"/>
        <v>0</v>
      </c>
    </row>
    <row r="126" spans="1:6" ht="15" customHeight="1">
      <c r="A126" s="377" t="s">
        <v>1975</v>
      </c>
      <c r="B126" s="608" t="s">
        <v>1976</v>
      </c>
      <c r="C126" s="609"/>
      <c r="D126" s="203"/>
      <c r="E126" s="202">
        <v>50.9</v>
      </c>
      <c r="F126" s="339">
        <f t="shared" si="4"/>
        <v>0</v>
      </c>
    </row>
    <row r="127" spans="1:6" ht="15" customHeight="1">
      <c r="A127" s="377" t="s">
        <v>1979</v>
      </c>
      <c r="B127" s="608" t="s">
        <v>2258</v>
      </c>
      <c r="C127" s="609"/>
      <c r="D127" s="203"/>
      <c r="E127" s="202">
        <v>4.5</v>
      </c>
      <c r="F127" s="339">
        <f t="shared" si="4"/>
        <v>0</v>
      </c>
    </row>
    <row r="128" spans="1:6" ht="15" customHeight="1">
      <c r="A128" s="377" t="s">
        <v>2046</v>
      </c>
      <c r="B128" s="608" t="s">
        <v>2257</v>
      </c>
      <c r="C128" s="609"/>
      <c r="D128" s="203"/>
      <c r="E128" s="202">
        <v>32.4</v>
      </c>
      <c r="F128" s="339">
        <f t="shared" si="4"/>
        <v>0</v>
      </c>
    </row>
    <row r="129" spans="1:6" ht="15" customHeight="1">
      <c r="A129" s="377" t="s">
        <v>2047</v>
      </c>
      <c r="B129" s="608" t="s">
        <v>2256</v>
      </c>
      <c r="C129" s="609"/>
      <c r="D129" s="203"/>
      <c r="E129" s="202">
        <v>32.4</v>
      </c>
      <c r="F129" s="339">
        <f t="shared" si="4"/>
        <v>0</v>
      </c>
    </row>
    <row r="130" spans="1:6" ht="15" customHeight="1">
      <c r="A130" s="377" t="s">
        <v>2070</v>
      </c>
      <c r="B130" s="608" t="s">
        <v>2255</v>
      </c>
      <c r="C130" s="609"/>
      <c r="D130" s="203"/>
      <c r="E130" s="202">
        <v>23.6</v>
      </c>
      <c r="F130" s="339">
        <f t="shared" si="4"/>
        <v>0</v>
      </c>
    </row>
    <row r="131" spans="1:6" ht="15" customHeight="1">
      <c r="A131" s="377" t="s">
        <v>2071</v>
      </c>
      <c r="B131" s="608" t="s">
        <v>2072</v>
      </c>
      <c r="C131" s="609"/>
      <c r="D131" s="203"/>
      <c r="E131" s="202">
        <v>63.5</v>
      </c>
      <c r="F131" s="339">
        <f t="shared" si="4"/>
        <v>0</v>
      </c>
    </row>
    <row r="132" spans="1:6" ht="15" customHeight="1">
      <c r="A132" s="336"/>
      <c r="B132" s="204"/>
      <c r="C132" s="301"/>
      <c r="D132" s="321"/>
      <c r="E132" s="201" t="s">
        <v>1580</v>
      </c>
      <c r="F132" s="341">
        <f>SUM(F76:F131)</f>
        <v>0</v>
      </c>
    </row>
    <row r="133" spans="1:6" ht="15" customHeight="1">
      <c r="A133" s="337"/>
      <c r="B133" s="613" t="s">
        <v>1593</v>
      </c>
      <c r="C133" s="614"/>
      <c r="D133" s="320"/>
      <c r="E133" s="317"/>
      <c r="F133" s="350"/>
    </row>
    <row r="134" spans="1:6" ht="15" customHeight="1">
      <c r="A134" s="377" t="s">
        <v>1832</v>
      </c>
      <c r="B134" s="608" t="s">
        <v>1833</v>
      </c>
      <c r="C134" s="609"/>
      <c r="D134" s="203"/>
      <c r="E134" s="202">
        <v>35.1</v>
      </c>
      <c r="F134" s="339">
        <f t="shared" ref="F134:F153" si="5">E134*D134</f>
        <v>0</v>
      </c>
    </row>
    <row r="135" spans="1:6" ht="15" customHeight="1">
      <c r="A135" s="377" t="s">
        <v>1834</v>
      </c>
      <c r="B135" s="608" t="s">
        <v>1835</v>
      </c>
      <c r="C135" s="609"/>
      <c r="D135" s="203"/>
      <c r="E135" s="202">
        <v>58.8</v>
      </c>
      <c r="F135" s="339">
        <f t="shared" si="5"/>
        <v>0</v>
      </c>
    </row>
    <row r="136" spans="1:6" ht="15" customHeight="1">
      <c r="A136" s="377" t="s">
        <v>1836</v>
      </c>
      <c r="B136" s="608" t="s">
        <v>1837</v>
      </c>
      <c r="C136" s="609"/>
      <c r="D136" s="203"/>
      <c r="E136" s="202">
        <v>10.7</v>
      </c>
      <c r="F136" s="339">
        <f t="shared" si="5"/>
        <v>0</v>
      </c>
    </row>
    <row r="137" spans="1:6" ht="15" customHeight="1">
      <c r="A137" s="377" t="s">
        <v>1838</v>
      </c>
      <c r="B137" s="608" t="s">
        <v>1839</v>
      </c>
      <c r="C137" s="609"/>
      <c r="D137" s="203"/>
      <c r="E137" s="202">
        <v>2.2999999999999998</v>
      </c>
      <c r="F137" s="339">
        <f t="shared" si="5"/>
        <v>0</v>
      </c>
    </row>
    <row r="138" spans="1:6" ht="15" customHeight="1">
      <c r="A138" s="377" t="s">
        <v>1840</v>
      </c>
      <c r="B138" s="608" t="s">
        <v>1903</v>
      </c>
      <c r="C138" s="609"/>
      <c r="D138" s="203"/>
      <c r="E138" s="202">
        <v>1.5</v>
      </c>
      <c r="F138" s="339">
        <f t="shared" si="5"/>
        <v>0</v>
      </c>
    </row>
    <row r="139" spans="1:6" ht="15" customHeight="1">
      <c r="A139" s="377" t="s">
        <v>1843</v>
      </c>
      <c r="B139" s="608" t="s">
        <v>1844</v>
      </c>
      <c r="C139" s="609"/>
      <c r="D139" s="203"/>
      <c r="E139" s="202">
        <v>62</v>
      </c>
      <c r="F139" s="339">
        <f t="shared" si="5"/>
        <v>0</v>
      </c>
    </row>
    <row r="140" spans="1:6" ht="15" customHeight="1">
      <c r="A140" s="377" t="s">
        <v>1845</v>
      </c>
      <c r="B140" s="608" t="s">
        <v>1846</v>
      </c>
      <c r="C140" s="609"/>
      <c r="D140" s="203"/>
      <c r="E140" s="202">
        <v>118.7</v>
      </c>
      <c r="F140" s="339">
        <f t="shared" si="5"/>
        <v>0</v>
      </c>
    </row>
    <row r="141" spans="1:6" ht="15" customHeight="1">
      <c r="A141" s="377" t="s">
        <v>1847</v>
      </c>
      <c r="B141" s="608" t="s">
        <v>1848</v>
      </c>
      <c r="C141" s="609"/>
      <c r="D141" s="203"/>
      <c r="E141" s="202">
        <v>26.4</v>
      </c>
      <c r="F141" s="339">
        <f t="shared" si="5"/>
        <v>0</v>
      </c>
    </row>
    <row r="142" spans="1:6" ht="15" customHeight="1">
      <c r="A142" s="377" t="s">
        <v>1849</v>
      </c>
      <c r="B142" s="608" t="s">
        <v>1850</v>
      </c>
      <c r="C142" s="609"/>
      <c r="D142" s="203"/>
      <c r="E142" s="202">
        <v>26.4</v>
      </c>
      <c r="F142" s="339">
        <f t="shared" si="5"/>
        <v>0</v>
      </c>
    </row>
    <row r="143" spans="1:6" ht="15" customHeight="1">
      <c r="A143" s="377" t="s">
        <v>1851</v>
      </c>
      <c r="B143" s="608" t="s">
        <v>1852</v>
      </c>
      <c r="C143" s="609"/>
      <c r="D143" s="203"/>
      <c r="E143" s="202">
        <v>26.4</v>
      </c>
      <c r="F143" s="339">
        <f t="shared" si="5"/>
        <v>0</v>
      </c>
    </row>
    <row r="144" spans="1:6" ht="15" customHeight="1">
      <c r="A144" s="377" t="s">
        <v>1853</v>
      </c>
      <c r="B144" s="608" t="s">
        <v>1854</v>
      </c>
      <c r="C144" s="609"/>
      <c r="D144" s="203"/>
      <c r="E144" s="202">
        <v>25</v>
      </c>
      <c r="F144" s="339">
        <f t="shared" si="5"/>
        <v>0</v>
      </c>
    </row>
    <row r="145" spans="1:6" ht="15" customHeight="1">
      <c r="A145" s="377" t="s">
        <v>1855</v>
      </c>
      <c r="B145" s="608" t="s">
        <v>1856</v>
      </c>
      <c r="C145" s="609"/>
      <c r="D145" s="203"/>
      <c r="E145" s="202">
        <v>25</v>
      </c>
      <c r="F145" s="339">
        <f t="shared" si="5"/>
        <v>0</v>
      </c>
    </row>
    <row r="146" spans="1:6" ht="15" customHeight="1">
      <c r="A146" s="377" t="s">
        <v>1857</v>
      </c>
      <c r="B146" s="608" t="s">
        <v>2254</v>
      </c>
      <c r="C146" s="609"/>
      <c r="D146" s="203"/>
      <c r="E146" s="202">
        <v>25.9</v>
      </c>
      <c r="F146" s="339">
        <f t="shared" si="5"/>
        <v>0</v>
      </c>
    </row>
    <row r="147" spans="1:6" ht="15" customHeight="1">
      <c r="A147" s="377" t="s">
        <v>1858</v>
      </c>
      <c r="B147" s="608" t="s">
        <v>1859</v>
      </c>
      <c r="C147" s="609"/>
      <c r="D147" s="203"/>
      <c r="E147" s="202">
        <v>23.1</v>
      </c>
      <c r="F147" s="339">
        <f t="shared" si="5"/>
        <v>0</v>
      </c>
    </row>
    <row r="148" spans="1:6" ht="15" customHeight="1">
      <c r="A148" s="377" t="s">
        <v>1860</v>
      </c>
      <c r="B148" s="608" t="s">
        <v>1861</v>
      </c>
      <c r="C148" s="609"/>
      <c r="D148" s="203"/>
      <c r="E148" s="202">
        <v>23.1</v>
      </c>
      <c r="F148" s="339">
        <f t="shared" si="5"/>
        <v>0</v>
      </c>
    </row>
    <row r="149" spans="1:6" ht="15" customHeight="1">
      <c r="A149" s="377" t="s">
        <v>1862</v>
      </c>
      <c r="B149" s="608" t="s">
        <v>1863</v>
      </c>
      <c r="C149" s="609"/>
      <c r="D149" s="203"/>
      <c r="E149" s="202">
        <v>18.5</v>
      </c>
      <c r="F149" s="339">
        <f t="shared" si="5"/>
        <v>0</v>
      </c>
    </row>
    <row r="150" spans="1:6" ht="15" customHeight="1">
      <c r="A150" s="377" t="s">
        <v>1864</v>
      </c>
      <c r="B150" s="608" t="s">
        <v>1865</v>
      </c>
      <c r="C150" s="609"/>
      <c r="D150" s="203"/>
      <c r="E150" s="202">
        <v>16.600000000000001</v>
      </c>
      <c r="F150" s="339">
        <f t="shared" si="5"/>
        <v>0</v>
      </c>
    </row>
    <row r="151" spans="1:6" ht="15" customHeight="1">
      <c r="A151" s="377" t="s">
        <v>1868</v>
      </c>
      <c r="B151" s="608" t="s">
        <v>1869</v>
      </c>
      <c r="C151" s="609"/>
      <c r="D151" s="203"/>
      <c r="E151" s="202">
        <v>28.6</v>
      </c>
      <c r="F151" s="339">
        <f t="shared" si="5"/>
        <v>0</v>
      </c>
    </row>
    <row r="152" spans="1:6" ht="15" customHeight="1">
      <c r="A152" s="377" t="s">
        <v>1870</v>
      </c>
      <c r="B152" s="608" t="s">
        <v>1871</v>
      </c>
      <c r="C152" s="609"/>
      <c r="D152" s="203"/>
      <c r="E152" s="202">
        <v>12.6</v>
      </c>
      <c r="F152" s="339">
        <f t="shared" si="5"/>
        <v>0</v>
      </c>
    </row>
    <row r="153" spans="1:6" ht="15" customHeight="1">
      <c r="A153" s="377" t="s">
        <v>1872</v>
      </c>
      <c r="B153" s="608" t="s">
        <v>2253</v>
      </c>
      <c r="C153" s="609"/>
      <c r="D153" s="203"/>
      <c r="E153" s="202">
        <v>31.8</v>
      </c>
      <c r="F153" s="339">
        <f t="shared" si="5"/>
        <v>0</v>
      </c>
    </row>
    <row r="154" spans="1:6" ht="15" customHeight="1">
      <c r="A154" s="340"/>
      <c r="B154" s="205"/>
      <c r="C154" s="322"/>
      <c r="D154" s="321"/>
      <c r="E154" s="201" t="s">
        <v>1580</v>
      </c>
      <c r="F154" s="341">
        <f>SUM(F134:F153)</f>
        <v>0</v>
      </c>
    </row>
    <row r="155" spans="1:6" ht="15" customHeight="1">
      <c r="A155" s="336"/>
      <c r="B155" s="613" t="s">
        <v>1594</v>
      </c>
      <c r="C155" s="614"/>
      <c r="D155" s="213"/>
      <c r="E155" s="323"/>
      <c r="F155" s="351"/>
    </row>
    <row r="156" spans="1:6" ht="15" customHeight="1">
      <c r="A156" s="377" t="s">
        <v>1810</v>
      </c>
      <c r="B156" s="608" t="s">
        <v>1811</v>
      </c>
      <c r="C156" s="609"/>
      <c r="D156" s="203"/>
      <c r="E156" s="202">
        <v>37</v>
      </c>
      <c r="F156" s="339">
        <f t="shared" ref="F156:F218" si="6">E156*D156</f>
        <v>0</v>
      </c>
    </row>
    <row r="157" spans="1:6" ht="15" customHeight="1">
      <c r="A157" s="377" t="s">
        <v>1831</v>
      </c>
      <c r="B157" s="608" t="s">
        <v>169</v>
      </c>
      <c r="C157" s="609"/>
      <c r="D157" s="203"/>
      <c r="E157" s="202">
        <v>107.3</v>
      </c>
      <c r="F157" s="339">
        <f t="shared" si="6"/>
        <v>0</v>
      </c>
    </row>
    <row r="158" spans="1:6" ht="15" customHeight="1">
      <c r="A158" s="377" t="s">
        <v>1841</v>
      </c>
      <c r="B158" s="608" t="s">
        <v>1842</v>
      </c>
      <c r="C158" s="609"/>
      <c r="D158" s="203"/>
      <c r="E158" s="202">
        <v>7.6</v>
      </c>
      <c r="F158" s="339">
        <f t="shared" si="6"/>
        <v>0</v>
      </c>
    </row>
    <row r="159" spans="1:6" ht="15" customHeight="1">
      <c r="A159" s="377" t="s">
        <v>1877</v>
      </c>
      <c r="B159" s="608" t="s">
        <v>1878</v>
      </c>
      <c r="C159" s="609"/>
      <c r="D159" s="203"/>
      <c r="E159" s="202">
        <v>104.1</v>
      </c>
      <c r="F159" s="339">
        <f t="shared" si="6"/>
        <v>0</v>
      </c>
    </row>
    <row r="160" spans="1:6" ht="15" customHeight="1">
      <c r="A160" s="377" t="s">
        <v>1879</v>
      </c>
      <c r="B160" s="608" t="s">
        <v>1880</v>
      </c>
      <c r="C160" s="609"/>
      <c r="D160" s="203"/>
      <c r="E160" s="202">
        <v>7.7</v>
      </c>
      <c r="F160" s="339">
        <f t="shared" si="6"/>
        <v>0</v>
      </c>
    </row>
    <row r="161" spans="1:6" ht="15" customHeight="1">
      <c r="A161" s="377" t="s">
        <v>1881</v>
      </c>
      <c r="B161" s="608" t="s">
        <v>1882</v>
      </c>
      <c r="C161" s="609"/>
      <c r="D161" s="203"/>
      <c r="E161" s="202">
        <v>10.1</v>
      </c>
      <c r="F161" s="339">
        <f t="shared" si="6"/>
        <v>0</v>
      </c>
    </row>
    <row r="162" spans="1:6" ht="15" customHeight="1">
      <c r="A162" s="377" t="s">
        <v>1883</v>
      </c>
      <c r="B162" s="608" t="s">
        <v>1884</v>
      </c>
      <c r="C162" s="609"/>
      <c r="D162" s="203"/>
      <c r="E162" s="202">
        <v>7.6</v>
      </c>
      <c r="F162" s="339">
        <f t="shared" si="6"/>
        <v>0</v>
      </c>
    </row>
    <row r="163" spans="1:6" ht="15" customHeight="1">
      <c r="A163" s="377" t="s">
        <v>1891</v>
      </c>
      <c r="B163" s="608" t="s">
        <v>1892</v>
      </c>
      <c r="C163" s="609"/>
      <c r="D163" s="203"/>
      <c r="E163" s="202">
        <v>78.7</v>
      </c>
      <c r="F163" s="339">
        <f t="shared" si="6"/>
        <v>0</v>
      </c>
    </row>
    <row r="164" spans="1:6" ht="15" customHeight="1">
      <c r="A164" s="377" t="s">
        <v>1893</v>
      </c>
      <c r="B164" s="608" t="s">
        <v>1894</v>
      </c>
      <c r="C164" s="609"/>
      <c r="D164" s="203"/>
      <c r="E164" s="202">
        <v>77.099999999999994</v>
      </c>
      <c r="F164" s="339">
        <f t="shared" si="6"/>
        <v>0</v>
      </c>
    </row>
    <row r="165" spans="1:6" ht="15" customHeight="1">
      <c r="A165" s="377" t="s">
        <v>1895</v>
      </c>
      <c r="B165" s="608" t="s">
        <v>2252</v>
      </c>
      <c r="C165" s="609"/>
      <c r="D165" s="203"/>
      <c r="E165" s="202">
        <v>12.3</v>
      </c>
      <c r="F165" s="339">
        <f t="shared" si="6"/>
        <v>0</v>
      </c>
    </row>
    <row r="166" spans="1:6" ht="15" customHeight="1">
      <c r="A166" s="377" t="s">
        <v>1896</v>
      </c>
      <c r="B166" s="608" t="s">
        <v>1897</v>
      </c>
      <c r="C166" s="609"/>
      <c r="D166" s="203"/>
      <c r="E166" s="202">
        <v>19.899999999999999</v>
      </c>
      <c r="F166" s="339">
        <f t="shared" si="6"/>
        <v>0</v>
      </c>
    </row>
    <row r="167" spans="1:6" ht="15" customHeight="1">
      <c r="A167" s="377" t="s">
        <v>1898</v>
      </c>
      <c r="B167" s="608" t="s">
        <v>1899</v>
      </c>
      <c r="C167" s="609"/>
      <c r="D167" s="203"/>
      <c r="E167" s="202">
        <v>19.5</v>
      </c>
      <c r="F167" s="339">
        <f t="shared" si="6"/>
        <v>0</v>
      </c>
    </row>
    <row r="168" spans="1:6" ht="15" customHeight="1">
      <c r="A168" s="377" t="s">
        <v>1900</v>
      </c>
      <c r="B168" s="608" t="s">
        <v>2251</v>
      </c>
      <c r="C168" s="609"/>
      <c r="D168" s="203"/>
      <c r="E168" s="202">
        <v>1.4</v>
      </c>
      <c r="F168" s="339">
        <f t="shared" si="6"/>
        <v>0</v>
      </c>
    </row>
    <row r="169" spans="1:6" ht="15" customHeight="1">
      <c r="A169" s="377" t="s">
        <v>1901</v>
      </c>
      <c r="B169" s="608" t="s">
        <v>2250</v>
      </c>
      <c r="C169" s="609"/>
      <c r="D169" s="203"/>
      <c r="E169" s="202">
        <v>5.4</v>
      </c>
      <c r="F169" s="339">
        <f t="shared" si="6"/>
        <v>0</v>
      </c>
    </row>
    <row r="170" spans="1:6" ht="15" customHeight="1">
      <c r="A170" s="377" t="s">
        <v>1902</v>
      </c>
      <c r="B170" s="608" t="s">
        <v>1903</v>
      </c>
      <c r="C170" s="609"/>
      <c r="D170" s="203"/>
      <c r="E170" s="202">
        <v>38.6</v>
      </c>
      <c r="F170" s="339">
        <f t="shared" si="6"/>
        <v>0</v>
      </c>
    </row>
    <row r="171" spans="1:6" ht="15" customHeight="1">
      <c r="A171" s="377" t="s">
        <v>1904</v>
      </c>
      <c r="B171" s="608" t="s">
        <v>2249</v>
      </c>
      <c r="C171" s="609"/>
      <c r="D171" s="203"/>
      <c r="E171" s="202">
        <v>73.099999999999994</v>
      </c>
      <c r="F171" s="339">
        <f t="shared" si="6"/>
        <v>0</v>
      </c>
    </row>
    <row r="172" spans="1:6" ht="15" customHeight="1">
      <c r="A172" s="377" t="s">
        <v>1905</v>
      </c>
      <c r="B172" s="608" t="s">
        <v>1906</v>
      </c>
      <c r="C172" s="609"/>
      <c r="D172" s="203"/>
      <c r="E172" s="202">
        <v>132.80000000000001</v>
      </c>
      <c r="F172" s="339">
        <f t="shared" si="6"/>
        <v>0</v>
      </c>
    </row>
    <row r="173" spans="1:6" ht="15" customHeight="1">
      <c r="A173" s="377" t="s">
        <v>1907</v>
      </c>
      <c r="B173" s="608" t="s">
        <v>1908</v>
      </c>
      <c r="C173" s="609"/>
      <c r="D173" s="203"/>
      <c r="E173" s="202">
        <v>5.0999999999999996</v>
      </c>
      <c r="F173" s="339">
        <f t="shared" si="6"/>
        <v>0</v>
      </c>
    </row>
    <row r="174" spans="1:6" ht="15" customHeight="1">
      <c r="A174" s="377" t="s">
        <v>1909</v>
      </c>
      <c r="B174" s="608" t="s">
        <v>1910</v>
      </c>
      <c r="C174" s="609"/>
      <c r="D174" s="203"/>
      <c r="E174" s="202">
        <v>28</v>
      </c>
      <c r="F174" s="339">
        <f t="shared" si="6"/>
        <v>0</v>
      </c>
    </row>
    <row r="175" spans="1:6" ht="15" customHeight="1">
      <c r="A175" s="377" t="s">
        <v>1911</v>
      </c>
      <c r="B175" s="608" t="s">
        <v>1912</v>
      </c>
      <c r="C175" s="609"/>
      <c r="D175" s="203"/>
      <c r="E175" s="202">
        <v>2.7</v>
      </c>
      <c r="F175" s="339">
        <f t="shared" si="6"/>
        <v>0</v>
      </c>
    </row>
    <row r="176" spans="1:6" ht="15" customHeight="1">
      <c r="A176" s="377" t="s">
        <v>1913</v>
      </c>
      <c r="B176" s="608" t="s">
        <v>2248</v>
      </c>
      <c r="C176" s="609"/>
      <c r="D176" s="203"/>
      <c r="E176" s="202">
        <v>6.4</v>
      </c>
      <c r="F176" s="339">
        <f t="shared" si="6"/>
        <v>0</v>
      </c>
    </row>
    <row r="177" spans="1:6" ht="15" customHeight="1">
      <c r="A177" s="377" t="s">
        <v>1914</v>
      </c>
      <c r="B177" s="608" t="s">
        <v>1915</v>
      </c>
      <c r="C177" s="609"/>
      <c r="D177" s="203"/>
      <c r="E177" s="202">
        <v>14.9</v>
      </c>
      <c r="F177" s="339">
        <f t="shared" si="6"/>
        <v>0</v>
      </c>
    </row>
    <row r="178" spans="1:6" ht="15" customHeight="1">
      <c r="A178" s="377" t="s">
        <v>1916</v>
      </c>
      <c r="B178" s="608" t="s">
        <v>1917</v>
      </c>
      <c r="C178" s="609"/>
      <c r="D178" s="203"/>
      <c r="E178" s="202">
        <v>8.3000000000000007</v>
      </c>
      <c r="F178" s="339">
        <f t="shared" si="6"/>
        <v>0</v>
      </c>
    </row>
    <row r="179" spans="1:6" ht="15" customHeight="1">
      <c r="A179" s="377" t="s">
        <v>1918</v>
      </c>
      <c r="B179" s="608" t="s">
        <v>1919</v>
      </c>
      <c r="C179" s="609"/>
      <c r="D179" s="203"/>
      <c r="E179" s="202">
        <v>8.3000000000000007</v>
      </c>
      <c r="F179" s="339">
        <f t="shared" si="6"/>
        <v>0</v>
      </c>
    </row>
    <row r="180" spans="1:6" ht="15" customHeight="1">
      <c r="A180" s="377" t="s">
        <v>1920</v>
      </c>
      <c r="B180" s="608" t="s">
        <v>1921</v>
      </c>
      <c r="C180" s="609"/>
      <c r="D180" s="203"/>
      <c r="E180" s="202">
        <v>8.3000000000000007</v>
      </c>
      <c r="F180" s="339">
        <f t="shared" si="6"/>
        <v>0</v>
      </c>
    </row>
    <row r="181" spans="1:6" ht="15" customHeight="1">
      <c r="A181" s="377" t="s">
        <v>1922</v>
      </c>
      <c r="B181" s="608" t="s">
        <v>1923</v>
      </c>
      <c r="C181" s="609"/>
      <c r="D181" s="203"/>
      <c r="E181" s="202">
        <v>8.3000000000000007</v>
      </c>
      <c r="F181" s="339">
        <f t="shared" si="6"/>
        <v>0</v>
      </c>
    </row>
    <row r="182" spans="1:6" ht="15" customHeight="1">
      <c r="A182" s="377" t="s">
        <v>1924</v>
      </c>
      <c r="B182" s="608" t="s">
        <v>2247</v>
      </c>
      <c r="C182" s="609"/>
      <c r="D182" s="203"/>
      <c r="E182" s="202">
        <v>8.3000000000000007</v>
      </c>
      <c r="F182" s="339">
        <f t="shared" si="6"/>
        <v>0</v>
      </c>
    </row>
    <row r="183" spans="1:6" ht="15" customHeight="1">
      <c r="A183" s="377" t="s">
        <v>1931</v>
      </c>
      <c r="B183" s="608" t="s">
        <v>2246</v>
      </c>
      <c r="C183" s="609"/>
      <c r="D183" s="203"/>
      <c r="E183" s="202">
        <v>328.5</v>
      </c>
      <c r="F183" s="339">
        <f t="shared" si="6"/>
        <v>0</v>
      </c>
    </row>
    <row r="184" spans="1:6" ht="15" customHeight="1">
      <c r="A184" s="377" t="s">
        <v>1932</v>
      </c>
      <c r="B184" s="608" t="s">
        <v>1933</v>
      </c>
      <c r="C184" s="609"/>
      <c r="D184" s="203"/>
      <c r="E184" s="202">
        <v>44.4</v>
      </c>
      <c r="F184" s="339">
        <f t="shared" si="6"/>
        <v>0</v>
      </c>
    </row>
    <row r="185" spans="1:6" ht="15" customHeight="1">
      <c r="A185" s="377" t="s">
        <v>1934</v>
      </c>
      <c r="B185" s="608" t="s">
        <v>1935</v>
      </c>
      <c r="C185" s="609"/>
      <c r="D185" s="203"/>
      <c r="E185" s="202">
        <v>26.8</v>
      </c>
      <c r="F185" s="339">
        <f t="shared" si="6"/>
        <v>0</v>
      </c>
    </row>
    <row r="186" spans="1:6" ht="15" customHeight="1">
      <c r="A186" s="377" t="s">
        <v>1936</v>
      </c>
      <c r="B186" s="608" t="s">
        <v>2245</v>
      </c>
      <c r="C186" s="609"/>
      <c r="D186" s="203"/>
      <c r="E186" s="202">
        <v>20.8</v>
      </c>
      <c r="F186" s="339">
        <f t="shared" si="6"/>
        <v>0</v>
      </c>
    </row>
    <row r="187" spans="1:6" ht="15" customHeight="1">
      <c r="A187" s="377" t="s">
        <v>1937</v>
      </c>
      <c r="B187" s="608" t="s">
        <v>1938</v>
      </c>
      <c r="C187" s="609"/>
      <c r="D187" s="203"/>
      <c r="E187" s="202">
        <v>9</v>
      </c>
      <c r="F187" s="339">
        <f t="shared" si="6"/>
        <v>0</v>
      </c>
    </row>
    <row r="188" spans="1:6" ht="15" customHeight="1">
      <c r="A188" s="377" t="s">
        <v>1939</v>
      </c>
      <c r="B188" s="608" t="s">
        <v>1940</v>
      </c>
      <c r="C188" s="609"/>
      <c r="D188" s="203"/>
      <c r="E188" s="202">
        <v>48.1</v>
      </c>
      <c r="F188" s="339">
        <f t="shared" si="6"/>
        <v>0</v>
      </c>
    </row>
    <row r="189" spans="1:6" ht="15" customHeight="1">
      <c r="A189" s="377" t="s">
        <v>1941</v>
      </c>
      <c r="B189" s="608" t="s">
        <v>2244</v>
      </c>
      <c r="C189" s="609"/>
      <c r="D189" s="203"/>
      <c r="E189" s="202">
        <v>13.4</v>
      </c>
      <c r="F189" s="339">
        <f t="shared" si="6"/>
        <v>0</v>
      </c>
    </row>
    <row r="190" spans="1:6" ht="15" customHeight="1">
      <c r="A190" s="377" t="s">
        <v>1942</v>
      </c>
      <c r="B190" s="608" t="s">
        <v>1943</v>
      </c>
      <c r="C190" s="609"/>
      <c r="D190" s="203"/>
      <c r="E190" s="202">
        <v>48.1</v>
      </c>
      <c r="F190" s="339">
        <f t="shared" si="6"/>
        <v>0</v>
      </c>
    </row>
    <row r="191" spans="1:6" ht="15" customHeight="1">
      <c r="A191" s="377" t="s">
        <v>1944</v>
      </c>
      <c r="B191" s="608" t="s">
        <v>2243</v>
      </c>
      <c r="C191" s="609"/>
      <c r="D191" s="203"/>
      <c r="E191" s="202">
        <v>16.2</v>
      </c>
      <c r="F191" s="339">
        <f t="shared" si="6"/>
        <v>0</v>
      </c>
    </row>
    <row r="192" spans="1:6" ht="15" customHeight="1">
      <c r="A192" s="377" t="s">
        <v>1945</v>
      </c>
      <c r="B192" s="608" t="s">
        <v>1946</v>
      </c>
      <c r="C192" s="609"/>
      <c r="D192" s="203"/>
      <c r="E192" s="202">
        <v>6.5</v>
      </c>
      <c r="F192" s="339">
        <f t="shared" si="6"/>
        <v>0</v>
      </c>
    </row>
    <row r="193" spans="1:6" ht="15" customHeight="1">
      <c r="A193" s="377" t="s">
        <v>1947</v>
      </c>
      <c r="B193" s="608" t="s">
        <v>2242</v>
      </c>
      <c r="C193" s="609"/>
      <c r="D193" s="203"/>
      <c r="E193" s="202">
        <v>54.6</v>
      </c>
      <c r="F193" s="339">
        <f t="shared" si="6"/>
        <v>0</v>
      </c>
    </row>
    <row r="194" spans="1:6" ht="15" customHeight="1">
      <c r="A194" s="377" t="s">
        <v>1948</v>
      </c>
      <c r="B194" s="608" t="s">
        <v>1949</v>
      </c>
      <c r="C194" s="609"/>
      <c r="D194" s="203"/>
      <c r="E194" s="202">
        <v>17.100000000000001</v>
      </c>
      <c r="F194" s="339">
        <f t="shared" si="6"/>
        <v>0</v>
      </c>
    </row>
    <row r="195" spans="1:6" ht="15" customHeight="1">
      <c r="A195" s="377" t="s">
        <v>1950</v>
      </c>
      <c r="B195" s="608" t="s">
        <v>2241</v>
      </c>
      <c r="C195" s="609"/>
      <c r="D195" s="203"/>
      <c r="E195" s="202">
        <v>17.899999999999999</v>
      </c>
      <c r="F195" s="339">
        <f t="shared" si="6"/>
        <v>0</v>
      </c>
    </row>
    <row r="196" spans="1:6" ht="15" customHeight="1">
      <c r="A196" s="377" t="s">
        <v>1951</v>
      </c>
      <c r="B196" s="608" t="s">
        <v>2240</v>
      </c>
      <c r="C196" s="609"/>
      <c r="D196" s="203"/>
      <c r="E196" s="202">
        <v>20.8</v>
      </c>
      <c r="F196" s="339">
        <f t="shared" si="6"/>
        <v>0</v>
      </c>
    </row>
    <row r="197" spans="1:6" ht="15" customHeight="1">
      <c r="A197" s="377" t="s">
        <v>1952</v>
      </c>
      <c r="B197" s="608" t="s">
        <v>2239</v>
      </c>
      <c r="C197" s="609"/>
      <c r="D197" s="203"/>
      <c r="E197" s="202">
        <v>48.6</v>
      </c>
      <c r="F197" s="339">
        <f t="shared" si="6"/>
        <v>0</v>
      </c>
    </row>
    <row r="198" spans="1:6" ht="15" customHeight="1">
      <c r="A198" s="377" t="s">
        <v>1953</v>
      </c>
      <c r="B198" s="608" t="s">
        <v>1954</v>
      </c>
      <c r="C198" s="609"/>
      <c r="D198" s="203"/>
      <c r="E198" s="202">
        <v>23.6</v>
      </c>
      <c r="F198" s="339">
        <f t="shared" si="6"/>
        <v>0</v>
      </c>
    </row>
    <row r="199" spans="1:6" ht="15" customHeight="1">
      <c r="A199" s="377" t="s">
        <v>1955</v>
      </c>
      <c r="B199" s="608" t="s">
        <v>2215</v>
      </c>
      <c r="C199" s="609"/>
      <c r="D199" s="203"/>
      <c r="E199" s="202">
        <v>550.6</v>
      </c>
      <c r="F199" s="339">
        <f t="shared" si="6"/>
        <v>0</v>
      </c>
    </row>
    <row r="200" spans="1:6">
      <c r="A200" s="377" t="s">
        <v>1958</v>
      </c>
      <c r="B200" s="608" t="s">
        <v>1959</v>
      </c>
      <c r="C200" s="609"/>
      <c r="D200" s="217"/>
      <c r="E200" s="202">
        <v>63.9</v>
      </c>
      <c r="F200" s="339">
        <f t="shared" si="6"/>
        <v>0</v>
      </c>
    </row>
    <row r="201" spans="1:6" ht="15" customHeight="1">
      <c r="A201" s="377" t="s">
        <v>1960</v>
      </c>
      <c r="B201" s="608" t="s">
        <v>2073</v>
      </c>
      <c r="C201" s="609"/>
      <c r="D201" s="203"/>
      <c r="E201" s="202">
        <v>36.1</v>
      </c>
      <c r="F201" s="339">
        <f t="shared" si="6"/>
        <v>0</v>
      </c>
    </row>
    <row r="202" spans="1:6" ht="15" customHeight="1">
      <c r="A202" s="377" t="s">
        <v>1961</v>
      </c>
      <c r="B202" s="608" t="s">
        <v>2238</v>
      </c>
      <c r="C202" s="609"/>
      <c r="D202" s="203"/>
      <c r="E202" s="202">
        <v>63.9</v>
      </c>
      <c r="F202" s="339">
        <f t="shared" si="6"/>
        <v>0</v>
      </c>
    </row>
    <row r="203" spans="1:6" ht="15" customHeight="1">
      <c r="A203" s="377" t="s">
        <v>1962</v>
      </c>
      <c r="B203" s="608" t="s">
        <v>2237</v>
      </c>
      <c r="C203" s="609"/>
      <c r="D203" s="203"/>
      <c r="E203" s="202">
        <v>32.4</v>
      </c>
      <c r="F203" s="339">
        <f t="shared" si="6"/>
        <v>0</v>
      </c>
    </row>
    <row r="204" spans="1:6" ht="15" customHeight="1">
      <c r="A204" s="377" t="s">
        <v>1963</v>
      </c>
      <c r="B204" s="608" t="s">
        <v>1964</v>
      </c>
      <c r="C204" s="609"/>
      <c r="D204" s="203"/>
      <c r="E204" s="202">
        <v>82.4</v>
      </c>
      <c r="F204" s="339">
        <f t="shared" si="6"/>
        <v>0</v>
      </c>
    </row>
    <row r="205" spans="1:6" ht="15" customHeight="1">
      <c r="A205" s="377" t="s">
        <v>1965</v>
      </c>
      <c r="B205" s="608" t="s">
        <v>2236</v>
      </c>
      <c r="C205" s="609"/>
      <c r="D205" s="203"/>
      <c r="E205" s="202">
        <v>60.2</v>
      </c>
      <c r="F205" s="339">
        <f t="shared" si="6"/>
        <v>0</v>
      </c>
    </row>
    <row r="206" spans="1:6" ht="15" customHeight="1">
      <c r="A206" s="377" t="s">
        <v>1966</v>
      </c>
      <c r="B206" s="608" t="s">
        <v>2235</v>
      </c>
      <c r="C206" s="609"/>
      <c r="D206" s="203"/>
      <c r="E206" s="202">
        <v>53.7</v>
      </c>
      <c r="F206" s="339">
        <f t="shared" si="6"/>
        <v>0</v>
      </c>
    </row>
    <row r="207" spans="1:6" ht="15" customHeight="1">
      <c r="A207" s="377" t="s">
        <v>1967</v>
      </c>
      <c r="B207" s="608" t="s">
        <v>2234</v>
      </c>
      <c r="C207" s="609"/>
      <c r="D207" s="203"/>
      <c r="E207" s="202">
        <v>32.4</v>
      </c>
      <c r="F207" s="339">
        <f t="shared" si="6"/>
        <v>0</v>
      </c>
    </row>
    <row r="208" spans="1:6" ht="15" customHeight="1">
      <c r="A208" s="377" t="s">
        <v>1968</v>
      </c>
      <c r="B208" s="608" t="s">
        <v>2233</v>
      </c>
      <c r="C208" s="609"/>
      <c r="D208" s="203"/>
      <c r="E208" s="202">
        <v>20.8</v>
      </c>
      <c r="F208" s="339">
        <f t="shared" si="6"/>
        <v>0</v>
      </c>
    </row>
    <row r="209" spans="1:6" ht="15" customHeight="1">
      <c r="A209" s="377" t="s">
        <v>1969</v>
      </c>
      <c r="B209" s="608" t="s">
        <v>1970</v>
      </c>
      <c r="C209" s="609"/>
      <c r="D209" s="203"/>
      <c r="E209" s="202">
        <v>51.8</v>
      </c>
      <c r="F209" s="339">
        <f t="shared" si="6"/>
        <v>0</v>
      </c>
    </row>
    <row r="210" spans="1:6" ht="15" customHeight="1">
      <c r="A210" s="377" t="s">
        <v>1971</v>
      </c>
      <c r="B210" s="608" t="s">
        <v>1972</v>
      </c>
      <c r="C210" s="609"/>
      <c r="D210" s="203"/>
      <c r="E210" s="202">
        <v>32.4</v>
      </c>
      <c r="F210" s="339">
        <f t="shared" si="6"/>
        <v>0</v>
      </c>
    </row>
    <row r="211" spans="1:6" ht="15" customHeight="1">
      <c r="A211" s="377" t="s">
        <v>1973</v>
      </c>
      <c r="B211" s="608" t="s">
        <v>1974</v>
      </c>
      <c r="C211" s="609"/>
      <c r="D211" s="203"/>
      <c r="E211" s="202">
        <v>184.1</v>
      </c>
      <c r="F211" s="339">
        <f t="shared" si="6"/>
        <v>0</v>
      </c>
    </row>
    <row r="212" spans="1:6" ht="15" customHeight="1">
      <c r="A212" s="377" t="s">
        <v>1977</v>
      </c>
      <c r="B212" s="608" t="s">
        <v>2232</v>
      </c>
      <c r="C212" s="609"/>
      <c r="D212" s="203"/>
      <c r="E212" s="202">
        <v>3.8</v>
      </c>
      <c r="F212" s="339">
        <f t="shared" si="6"/>
        <v>0</v>
      </c>
    </row>
    <row r="213" spans="1:6" ht="15" customHeight="1">
      <c r="A213" s="377" t="s">
        <v>1978</v>
      </c>
      <c r="B213" s="608" t="s">
        <v>2231</v>
      </c>
      <c r="C213" s="609"/>
      <c r="D213" s="203"/>
      <c r="E213" s="202">
        <v>4.0999999999999996</v>
      </c>
      <c r="F213" s="339">
        <f t="shared" si="6"/>
        <v>0</v>
      </c>
    </row>
    <row r="214" spans="1:6" ht="15" customHeight="1">
      <c r="A214" s="377" t="s">
        <v>1980</v>
      </c>
      <c r="B214" s="608" t="s">
        <v>2230</v>
      </c>
      <c r="C214" s="609"/>
      <c r="D214" s="203"/>
      <c r="E214" s="202">
        <v>20.8</v>
      </c>
      <c r="F214" s="339">
        <f t="shared" si="6"/>
        <v>0</v>
      </c>
    </row>
    <row r="215" spans="1:6" ht="15" customHeight="1">
      <c r="A215" s="377" t="s">
        <v>1981</v>
      </c>
      <c r="B215" s="608" t="s">
        <v>2229</v>
      </c>
      <c r="C215" s="609"/>
      <c r="D215" s="203"/>
      <c r="E215" s="202">
        <v>54.6</v>
      </c>
      <c r="F215" s="339">
        <f t="shared" si="6"/>
        <v>0</v>
      </c>
    </row>
    <row r="216" spans="1:6" ht="15" customHeight="1">
      <c r="A216" s="377" t="s">
        <v>1982</v>
      </c>
      <c r="B216" s="608" t="s">
        <v>2228</v>
      </c>
      <c r="C216" s="609"/>
      <c r="D216" s="203"/>
      <c r="E216" s="202">
        <v>32.4</v>
      </c>
      <c r="F216" s="339">
        <f t="shared" si="6"/>
        <v>0</v>
      </c>
    </row>
    <row r="217" spans="1:6" ht="15" customHeight="1">
      <c r="A217" s="377" t="s">
        <v>1983</v>
      </c>
      <c r="B217" s="608" t="s">
        <v>1984</v>
      </c>
      <c r="C217" s="609"/>
      <c r="D217" s="203"/>
      <c r="E217" s="202">
        <v>26.8</v>
      </c>
      <c r="F217" s="339">
        <f t="shared" si="6"/>
        <v>0</v>
      </c>
    </row>
    <row r="218" spans="1:6" ht="15" customHeight="1">
      <c r="A218" s="377" t="s">
        <v>1985</v>
      </c>
      <c r="B218" s="608" t="s">
        <v>1986</v>
      </c>
      <c r="C218" s="609"/>
      <c r="D218" s="203"/>
      <c r="E218" s="202">
        <v>12.3</v>
      </c>
      <c r="F218" s="339">
        <f t="shared" si="6"/>
        <v>0</v>
      </c>
    </row>
    <row r="219" spans="1:6" ht="15" customHeight="1">
      <c r="A219" s="336"/>
      <c r="B219" s="205"/>
      <c r="C219" s="325"/>
      <c r="D219" s="324"/>
      <c r="E219" s="201" t="s">
        <v>1580</v>
      </c>
      <c r="F219" s="341">
        <f>SUM(F156:F218)</f>
        <v>0</v>
      </c>
    </row>
    <row r="220" spans="1:6" ht="15" customHeight="1">
      <c r="A220" s="337"/>
      <c r="B220" s="613" t="s">
        <v>1600</v>
      </c>
      <c r="C220" s="614"/>
      <c r="D220" s="213"/>
      <c r="E220" s="326"/>
      <c r="F220" s="350"/>
    </row>
    <row r="221" spans="1:6" ht="15" customHeight="1">
      <c r="A221" s="377" t="s">
        <v>1798</v>
      </c>
      <c r="B221" s="608" t="s">
        <v>1799</v>
      </c>
      <c r="C221" s="609"/>
      <c r="D221" s="203"/>
      <c r="E221" s="202">
        <v>16.100000000000001</v>
      </c>
      <c r="F221" s="339">
        <f>E221*D221</f>
        <v>0</v>
      </c>
    </row>
    <row r="222" spans="1:6" ht="15" customHeight="1">
      <c r="A222" s="377" t="s">
        <v>2000</v>
      </c>
      <c r="B222" s="608" t="s">
        <v>2219</v>
      </c>
      <c r="C222" s="609"/>
      <c r="D222" s="203"/>
      <c r="E222" s="202">
        <v>31.9</v>
      </c>
      <c r="F222" s="339">
        <f>E222*D222</f>
        <v>0</v>
      </c>
    </row>
    <row r="223" spans="1:6" ht="15" customHeight="1">
      <c r="A223" s="377" t="s">
        <v>2001</v>
      </c>
      <c r="B223" s="608" t="s">
        <v>2002</v>
      </c>
      <c r="C223" s="609"/>
      <c r="D223" s="203"/>
      <c r="E223" s="202">
        <v>147.1</v>
      </c>
      <c r="F223" s="339">
        <f>E223*D223</f>
        <v>0</v>
      </c>
    </row>
    <row r="224" spans="1:6" ht="15" customHeight="1">
      <c r="A224" s="340"/>
      <c r="B224" s="205"/>
      <c r="C224" s="322"/>
      <c r="D224" s="321"/>
      <c r="E224" s="216" t="s">
        <v>1580</v>
      </c>
      <c r="F224" s="352">
        <f>SUM(F221:F223)</f>
        <v>0</v>
      </c>
    </row>
    <row r="225" spans="1:6" ht="15" customHeight="1">
      <c r="A225" s="336"/>
      <c r="B225" s="613" t="s">
        <v>1596</v>
      </c>
      <c r="C225" s="614"/>
      <c r="D225" s="213"/>
      <c r="E225" s="327"/>
      <c r="F225" s="353"/>
    </row>
    <row r="226" spans="1:6" ht="15" customHeight="1">
      <c r="A226" s="377" t="s">
        <v>2003</v>
      </c>
      <c r="B226" s="608" t="s">
        <v>2004</v>
      </c>
      <c r="C226" s="609"/>
      <c r="D226" s="203"/>
      <c r="E226" s="202">
        <v>63</v>
      </c>
      <c r="F226" s="339">
        <f t="shared" ref="F226:F234" si="7">E226*D226</f>
        <v>0</v>
      </c>
    </row>
    <row r="227" spans="1:6" ht="15" customHeight="1">
      <c r="A227" s="377" t="s">
        <v>2227</v>
      </c>
      <c r="B227" s="608" t="s">
        <v>2226</v>
      </c>
      <c r="C227" s="609"/>
      <c r="D227" s="203"/>
      <c r="E227" s="202">
        <v>82.9</v>
      </c>
      <c r="F227" s="339">
        <f t="shared" si="7"/>
        <v>0</v>
      </c>
    </row>
    <row r="228" spans="1:6" ht="15" customHeight="1">
      <c r="A228" s="377" t="s">
        <v>2005</v>
      </c>
      <c r="B228" s="608" t="s">
        <v>2006</v>
      </c>
      <c r="C228" s="609"/>
      <c r="D228" s="203"/>
      <c r="E228" s="202">
        <v>82.9</v>
      </c>
      <c r="F228" s="339">
        <f t="shared" si="7"/>
        <v>0</v>
      </c>
    </row>
    <row r="229" spans="1:6" ht="15" customHeight="1">
      <c r="A229" s="377" t="s">
        <v>2007</v>
      </c>
      <c r="B229" s="608" t="s">
        <v>2008</v>
      </c>
      <c r="C229" s="609"/>
      <c r="D229" s="203"/>
      <c r="E229" s="202">
        <v>7.3</v>
      </c>
      <c r="F229" s="339">
        <f t="shared" si="7"/>
        <v>0</v>
      </c>
    </row>
    <row r="230" spans="1:6" ht="15" customHeight="1">
      <c r="A230" s="377" t="s">
        <v>2009</v>
      </c>
      <c r="B230" s="608" t="s">
        <v>2010</v>
      </c>
      <c r="C230" s="609"/>
      <c r="D230" s="203"/>
      <c r="E230" s="202">
        <v>7.3</v>
      </c>
      <c r="F230" s="339">
        <f t="shared" si="7"/>
        <v>0</v>
      </c>
    </row>
    <row r="231" spans="1:6" ht="15" customHeight="1">
      <c r="A231" s="377" t="s">
        <v>2011</v>
      </c>
      <c r="B231" s="608" t="s">
        <v>2225</v>
      </c>
      <c r="C231" s="609"/>
      <c r="D231" s="203"/>
      <c r="E231" s="202">
        <v>7.3</v>
      </c>
      <c r="F231" s="339">
        <f t="shared" si="7"/>
        <v>0</v>
      </c>
    </row>
    <row r="232" spans="1:6" ht="15" customHeight="1">
      <c r="A232" s="377" t="s">
        <v>2012</v>
      </c>
      <c r="B232" s="608" t="s">
        <v>2224</v>
      </c>
      <c r="C232" s="609"/>
      <c r="D232" s="203"/>
      <c r="E232" s="202">
        <v>7.3</v>
      </c>
      <c r="F232" s="339">
        <f t="shared" si="7"/>
        <v>0</v>
      </c>
    </row>
    <row r="233" spans="1:6" ht="15" customHeight="1">
      <c r="A233" s="377" t="s">
        <v>2013</v>
      </c>
      <c r="B233" s="608" t="s">
        <v>2223</v>
      </c>
      <c r="C233" s="609"/>
      <c r="D233" s="203"/>
      <c r="E233" s="202">
        <v>14.8</v>
      </c>
      <c r="F233" s="339">
        <f t="shared" si="7"/>
        <v>0</v>
      </c>
    </row>
    <row r="234" spans="1:6" ht="15" customHeight="1">
      <c r="A234" s="377" t="s">
        <v>2014</v>
      </c>
      <c r="B234" s="608" t="s">
        <v>2222</v>
      </c>
      <c r="C234" s="609"/>
      <c r="D234" s="203"/>
      <c r="E234" s="202">
        <v>22.2</v>
      </c>
      <c r="F234" s="339">
        <f t="shared" si="7"/>
        <v>0</v>
      </c>
    </row>
    <row r="235" spans="1:6" ht="15" customHeight="1">
      <c r="A235" s="336"/>
      <c r="B235" s="205"/>
      <c r="C235" s="322"/>
      <c r="D235" s="321"/>
      <c r="E235" s="201" t="s">
        <v>1580</v>
      </c>
      <c r="F235" s="341">
        <f>SUM(F226:F234)</f>
        <v>0</v>
      </c>
    </row>
    <row r="236" spans="1:6" ht="15" customHeight="1">
      <c r="A236" s="337"/>
      <c r="B236" s="613" t="s">
        <v>1601</v>
      </c>
      <c r="C236" s="618"/>
      <c r="D236" s="328"/>
      <c r="E236" s="317"/>
      <c r="F236" s="350"/>
    </row>
    <row r="237" spans="1:6" ht="15" customHeight="1">
      <c r="A237" s="377" t="s">
        <v>2015</v>
      </c>
      <c r="B237" s="608" t="s">
        <v>2016</v>
      </c>
      <c r="C237" s="609"/>
      <c r="D237" s="203"/>
      <c r="E237" s="202">
        <v>643.1</v>
      </c>
      <c r="F237" s="339">
        <f t="shared" ref="F237:F242" si="8">E237*D237</f>
        <v>0</v>
      </c>
    </row>
    <row r="238" spans="1:6" ht="15" customHeight="1">
      <c r="A238" s="377" t="s">
        <v>2017</v>
      </c>
      <c r="B238" s="608" t="s">
        <v>2018</v>
      </c>
      <c r="C238" s="609"/>
      <c r="D238" s="203"/>
      <c r="E238" s="202">
        <v>31.5</v>
      </c>
      <c r="F238" s="339">
        <f t="shared" si="8"/>
        <v>0</v>
      </c>
    </row>
    <row r="239" spans="1:6" ht="15" customHeight="1">
      <c r="A239" s="377" t="s">
        <v>2019</v>
      </c>
      <c r="B239" s="608" t="s">
        <v>2020</v>
      </c>
      <c r="C239" s="609"/>
      <c r="D239" s="203"/>
      <c r="E239" s="202">
        <v>90.7</v>
      </c>
      <c r="F239" s="339">
        <f t="shared" si="8"/>
        <v>0</v>
      </c>
    </row>
    <row r="240" spans="1:6" ht="15" customHeight="1">
      <c r="A240" s="377" t="s">
        <v>2021</v>
      </c>
      <c r="B240" s="608" t="s">
        <v>304</v>
      </c>
      <c r="C240" s="609"/>
      <c r="D240" s="203"/>
      <c r="E240" s="202">
        <v>17.600000000000001</v>
      </c>
      <c r="F240" s="339">
        <f t="shared" si="8"/>
        <v>0</v>
      </c>
    </row>
    <row r="241" spans="1:6" ht="15" customHeight="1">
      <c r="A241" s="377" t="s">
        <v>2022</v>
      </c>
      <c r="B241" s="608" t="s">
        <v>2023</v>
      </c>
      <c r="C241" s="609"/>
      <c r="D241" s="203"/>
      <c r="E241" s="202">
        <v>23.1</v>
      </c>
      <c r="F241" s="339">
        <f t="shared" si="8"/>
        <v>0</v>
      </c>
    </row>
    <row r="242" spans="1:6" ht="15" customHeight="1">
      <c r="A242" s="377" t="s">
        <v>2024</v>
      </c>
      <c r="B242" s="608" t="s">
        <v>2025</v>
      </c>
      <c r="C242" s="609"/>
      <c r="D242" s="203"/>
      <c r="E242" s="202">
        <v>91.6</v>
      </c>
      <c r="F242" s="339">
        <f t="shared" si="8"/>
        <v>0</v>
      </c>
    </row>
    <row r="243" spans="1:6" ht="15" customHeight="1">
      <c r="A243" s="336"/>
      <c r="B243" s="215"/>
      <c r="C243" s="301"/>
      <c r="D243" s="214"/>
      <c r="E243" s="201" t="s">
        <v>1580</v>
      </c>
      <c r="F243" s="341">
        <f>SUM(F237:F242)</f>
        <v>0</v>
      </c>
    </row>
    <row r="244" spans="1:6" ht="15" customHeight="1">
      <c r="A244" s="337"/>
      <c r="B244" s="613" t="s">
        <v>2221</v>
      </c>
      <c r="C244" s="614"/>
      <c r="D244" s="213"/>
      <c r="E244" s="212"/>
      <c r="F244" s="354"/>
    </row>
    <row r="245" spans="1:6" ht="15" customHeight="1">
      <c r="A245" s="377" t="s">
        <v>1997</v>
      </c>
      <c r="B245" s="608" t="s">
        <v>1998</v>
      </c>
      <c r="C245" s="609"/>
      <c r="D245" s="203"/>
      <c r="E245" s="202">
        <v>54.6</v>
      </c>
      <c r="F245" s="339">
        <f>E245*D245</f>
        <v>0</v>
      </c>
    </row>
    <row r="246" spans="1:6" ht="15" customHeight="1">
      <c r="A246" s="377" t="s">
        <v>1999</v>
      </c>
      <c r="B246" s="608" t="s">
        <v>2220</v>
      </c>
      <c r="C246" s="609"/>
      <c r="D246" s="203"/>
      <c r="E246" s="202">
        <v>15.7</v>
      </c>
      <c r="F246" s="339">
        <f>E246*D246</f>
        <v>0</v>
      </c>
    </row>
    <row r="247" spans="1:6" ht="15" customHeight="1">
      <c r="A247" s="377" t="s">
        <v>2000</v>
      </c>
      <c r="B247" s="608" t="s">
        <v>2219</v>
      </c>
      <c r="C247" s="609"/>
      <c r="D247" s="203"/>
      <c r="E247" s="202">
        <v>31.9</v>
      </c>
      <c r="F247" s="339">
        <f>E247*D247</f>
        <v>0</v>
      </c>
    </row>
    <row r="248" spans="1:6" ht="15" customHeight="1">
      <c r="A248" s="377" t="s">
        <v>2001</v>
      </c>
      <c r="B248" s="608" t="s">
        <v>2002</v>
      </c>
      <c r="C248" s="609"/>
      <c r="D248" s="203"/>
      <c r="E248" s="202">
        <v>147.1</v>
      </c>
      <c r="F248" s="339">
        <f>E248*D248</f>
        <v>0</v>
      </c>
    </row>
    <row r="249" spans="1:6" ht="15" customHeight="1">
      <c r="A249" s="336"/>
      <c r="B249" s="211"/>
      <c r="C249" s="210"/>
      <c r="D249" s="209"/>
      <c r="E249" s="201" t="s">
        <v>1580</v>
      </c>
      <c r="F249" s="341">
        <f>SUM(F245:F248)</f>
        <v>0</v>
      </c>
    </row>
    <row r="250" spans="1:6" ht="15" customHeight="1" thickBot="1">
      <c r="A250" s="355"/>
      <c r="B250" s="208"/>
      <c r="C250" s="207"/>
      <c r="D250" s="206"/>
      <c r="E250" s="367"/>
      <c r="F250" s="368"/>
    </row>
    <row r="251" spans="1:6" ht="15" customHeight="1">
      <c r="A251" s="369"/>
      <c r="B251" s="615" t="s">
        <v>2281</v>
      </c>
      <c r="C251" s="616"/>
      <c r="D251" s="616"/>
      <c r="E251" s="617"/>
      <c r="F251" s="370"/>
    </row>
    <row r="252" spans="1:6" ht="15" customHeight="1">
      <c r="A252" s="337"/>
      <c r="B252" s="606" t="s">
        <v>2217</v>
      </c>
      <c r="C252" s="607"/>
      <c r="D252" s="203"/>
      <c r="E252" s="202"/>
      <c r="F252" s="356"/>
    </row>
    <row r="253" spans="1:6" ht="15" customHeight="1">
      <c r="A253" s="377" t="s">
        <v>1858</v>
      </c>
      <c r="B253" s="608" t="s">
        <v>1859</v>
      </c>
      <c r="C253" s="609"/>
      <c r="D253" s="203"/>
      <c r="E253" s="202">
        <v>23.1</v>
      </c>
      <c r="F253" s="339">
        <f t="shared" ref="F253:F258" si="9">E253*D253</f>
        <v>0</v>
      </c>
    </row>
    <row r="254" spans="1:6" ht="15" customHeight="1">
      <c r="A254" s="377" t="s">
        <v>1860</v>
      </c>
      <c r="B254" s="608" t="s">
        <v>1861</v>
      </c>
      <c r="C254" s="609"/>
      <c r="D254" s="203"/>
      <c r="E254" s="202">
        <v>23.1</v>
      </c>
      <c r="F254" s="339">
        <f t="shared" si="9"/>
        <v>0</v>
      </c>
    </row>
    <row r="255" spans="1:6" ht="15" customHeight="1">
      <c r="A255" s="377" t="s">
        <v>1866</v>
      </c>
      <c r="B255" s="608" t="s">
        <v>1867</v>
      </c>
      <c r="C255" s="609"/>
      <c r="D255" s="203"/>
      <c r="E255" s="202">
        <v>31.9</v>
      </c>
      <c r="F255" s="339">
        <f t="shared" si="9"/>
        <v>0</v>
      </c>
    </row>
    <row r="256" spans="1:6" ht="15" customHeight="1">
      <c r="A256" s="377" t="s">
        <v>1868</v>
      </c>
      <c r="B256" s="608" t="s">
        <v>1869</v>
      </c>
      <c r="C256" s="609"/>
      <c r="D256" s="203"/>
      <c r="E256" s="202">
        <v>28.6</v>
      </c>
      <c r="F256" s="339">
        <f t="shared" si="9"/>
        <v>0</v>
      </c>
    </row>
    <row r="257" spans="1:6" ht="15" customHeight="1">
      <c r="A257" s="377" t="s">
        <v>1873</v>
      </c>
      <c r="B257" s="608" t="s">
        <v>1874</v>
      </c>
      <c r="C257" s="609"/>
      <c r="D257" s="203"/>
      <c r="E257" s="202">
        <v>9</v>
      </c>
      <c r="F257" s="339">
        <f t="shared" si="9"/>
        <v>0</v>
      </c>
    </row>
    <row r="258" spans="1:6" ht="15" customHeight="1">
      <c r="A258" s="377" t="s">
        <v>1875</v>
      </c>
      <c r="B258" s="608" t="s">
        <v>1876</v>
      </c>
      <c r="C258" s="609"/>
      <c r="D258" s="203"/>
      <c r="E258" s="202">
        <v>95.3</v>
      </c>
      <c r="F258" s="339">
        <f t="shared" si="9"/>
        <v>0</v>
      </c>
    </row>
    <row r="259" spans="1:6" ht="15" customHeight="1">
      <c r="A259" s="336"/>
      <c r="B259" s="205"/>
      <c r="C259" s="322"/>
      <c r="D259" s="321"/>
      <c r="E259" s="201" t="s">
        <v>1580</v>
      </c>
      <c r="F259" s="341">
        <f>SUM(F253:F258)</f>
        <v>0</v>
      </c>
    </row>
    <row r="260" spans="1:6" ht="15" customHeight="1">
      <c r="A260" s="337"/>
      <c r="B260" s="606" t="s">
        <v>2216</v>
      </c>
      <c r="C260" s="607"/>
      <c r="D260" s="330"/>
      <c r="E260" s="329"/>
      <c r="F260" s="357"/>
    </row>
    <row r="261" spans="1:6" ht="15" customHeight="1">
      <c r="A261" s="377" t="s">
        <v>1955</v>
      </c>
      <c r="B261" s="608" t="s">
        <v>2215</v>
      </c>
      <c r="C261" s="609"/>
      <c r="D261" s="203"/>
      <c r="E261" s="202">
        <v>550.6</v>
      </c>
      <c r="F261" s="339">
        <f t="shared" ref="F261:F270" si="10">E261*D261</f>
        <v>0</v>
      </c>
    </row>
    <row r="262" spans="1:6" ht="15" customHeight="1">
      <c r="A262" s="377" t="s">
        <v>1956</v>
      </c>
      <c r="B262" s="608" t="s">
        <v>1957</v>
      </c>
      <c r="C262" s="609"/>
      <c r="D262" s="203"/>
      <c r="E262" s="202">
        <v>341.9</v>
      </c>
      <c r="F262" s="339">
        <f t="shared" si="10"/>
        <v>0</v>
      </c>
    </row>
    <row r="263" spans="1:6" ht="15" customHeight="1">
      <c r="A263" s="377" t="s">
        <v>1973</v>
      </c>
      <c r="B263" s="608" t="s">
        <v>1974</v>
      </c>
      <c r="C263" s="609"/>
      <c r="D263" s="203"/>
      <c r="E263" s="202">
        <v>184.1</v>
      </c>
      <c r="F263" s="339">
        <f t="shared" si="10"/>
        <v>0</v>
      </c>
    </row>
    <row r="264" spans="1:6" ht="15" customHeight="1">
      <c r="A264" s="377" t="s">
        <v>1987</v>
      </c>
      <c r="B264" s="608" t="s">
        <v>568</v>
      </c>
      <c r="C264" s="609"/>
      <c r="D264" s="203"/>
      <c r="E264" s="202">
        <v>328.5</v>
      </c>
      <c r="F264" s="339">
        <f t="shared" si="10"/>
        <v>0</v>
      </c>
    </row>
    <row r="265" spans="1:6" ht="15" customHeight="1">
      <c r="A265" s="377" t="s">
        <v>1988</v>
      </c>
      <c r="B265" s="608" t="s">
        <v>2214</v>
      </c>
      <c r="C265" s="609"/>
      <c r="D265" s="203"/>
      <c r="E265" s="202">
        <v>16.7</v>
      </c>
      <c r="F265" s="339">
        <f t="shared" si="10"/>
        <v>0</v>
      </c>
    </row>
    <row r="266" spans="1:6" ht="15" customHeight="1">
      <c r="A266" s="377" t="s">
        <v>1989</v>
      </c>
      <c r="B266" s="608" t="s">
        <v>2213</v>
      </c>
      <c r="C266" s="609"/>
      <c r="D266" s="203"/>
      <c r="E266" s="202">
        <v>33.299999999999997</v>
      </c>
      <c r="F266" s="339">
        <f t="shared" si="10"/>
        <v>0</v>
      </c>
    </row>
    <row r="267" spans="1:6" ht="15" customHeight="1">
      <c r="A267" s="377" t="s">
        <v>1990</v>
      </c>
      <c r="B267" s="608" t="s">
        <v>2212</v>
      </c>
      <c r="C267" s="609"/>
      <c r="D267" s="203"/>
      <c r="E267" s="202">
        <v>18.5</v>
      </c>
      <c r="F267" s="339">
        <f t="shared" si="10"/>
        <v>0</v>
      </c>
    </row>
    <row r="268" spans="1:6" ht="15" customHeight="1">
      <c r="A268" s="377" t="s">
        <v>1991</v>
      </c>
      <c r="B268" s="608" t="s">
        <v>1992</v>
      </c>
      <c r="C268" s="609"/>
      <c r="D268" s="203"/>
      <c r="E268" s="202">
        <v>152.69999999999999</v>
      </c>
      <c r="F268" s="339">
        <f t="shared" si="10"/>
        <v>0</v>
      </c>
    </row>
    <row r="269" spans="1:6" ht="15" customHeight="1">
      <c r="A269" s="377" t="s">
        <v>1993</v>
      </c>
      <c r="B269" s="608" t="s">
        <v>1994</v>
      </c>
      <c r="C269" s="609"/>
      <c r="D269" s="203"/>
      <c r="E269" s="202">
        <v>183.2</v>
      </c>
      <c r="F269" s="339">
        <f t="shared" si="10"/>
        <v>0</v>
      </c>
    </row>
    <row r="270" spans="1:6" ht="15" customHeight="1">
      <c r="A270" s="377" t="s">
        <v>1995</v>
      </c>
      <c r="B270" s="608" t="s">
        <v>1996</v>
      </c>
      <c r="C270" s="609"/>
      <c r="D270" s="203"/>
      <c r="E270" s="202">
        <v>36.5</v>
      </c>
      <c r="F270" s="339">
        <f t="shared" si="10"/>
        <v>0</v>
      </c>
    </row>
    <row r="271" spans="1:6" ht="15" customHeight="1">
      <c r="A271" s="336"/>
      <c r="B271" s="204"/>
      <c r="C271" s="301"/>
      <c r="D271" s="331"/>
      <c r="E271" s="201" t="s">
        <v>1580</v>
      </c>
      <c r="F271" s="341">
        <f>SUM(F261:F270)</f>
        <v>0</v>
      </c>
    </row>
    <row r="272" spans="1:6" ht="15" customHeight="1">
      <c r="A272" s="358"/>
      <c r="B272" s="606" t="s">
        <v>2211</v>
      </c>
      <c r="C272" s="607"/>
      <c r="D272" s="332"/>
      <c r="E272" s="333"/>
      <c r="F272" s="343"/>
    </row>
    <row r="273" spans="1:6" ht="15" customHeight="1">
      <c r="A273" s="377" t="s">
        <v>2019</v>
      </c>
      <c r="B273" s="608" t="s">
        <v>2020</v>
      </c>
      <c r="C273" s="609"/>
      <c r="D273" s="203"/>
      <c r="E273" s="202">
        <v>90.7</v>
      </c>
      <c r="F273" s="339">
        <f>E273*D273</f>
        <v>0</v>
      </c>
    </row>
    <row r="274" spans="1:6" ht="15" customHeight="1">
      <c r="A274" s="377" t="s">
        <v>2024</v>
      </c>
      <c r="B274" s="608" t="s">
        <v>2025</v>
      </c>
      <c r="C274" s="609"/>
      <c r="D274" s="203"/>
      <c r="E274" s="202">
        <v>91.6</v>
      </c>
      <c r="F274" s="339">
        <f>E274*D274</f>
        <v>0</v>
      </c>
    </row>
    <row r="275" spans="1:6" ht="15" customHeight="1">
      <c r="A275" s="700"/>
      <c r="B275" s="701"/>
      <c r="C275" s="696"/>
      <c r="D275" s="697"/>
      <c r="E275" s="201" t="s">
        <v>1580</v>
      </c>
      <c r="F275" s="341">
        <f>SUM(F273:F274)</f>
        <v>0</v>
      </c>
    </row>
    <row r="276" spans="1:6" ht="15" customHeight="1" thickBot="1">
      <c r="A276" s="703"/>
      <c r="B276" s="702"/>
      <c r="C276" s="698"/>
      <c r="D276" s="698"/>
      <c r="E276" s="699"/>
      <c r="F276" s="695"/>
    </row>
    <row r="277" spans="1:6">
      <c r="A277" s="705"/>
      <c r="B277" s="704"/>
      <c r="C277" s="610" t="s">
        <v>2210</v>
      </c>
      <c r="D277" s="611"/>
      <c r="E277" s="612"/>
      <c r="F277" s="359">
        <f>F26</f>
        <v>0</v>
      </c>
    </row>
    <row r="278" spans="1:6">
      <c r="A278" s="707"/>
      <c r="B278" s="708"/>
      <c r="C278" s="603" t="s">
        <v>2209</v>
      </c>
      <c r="D278" s="604"/>
      <c r="E278" s="605"/>
      <c r="F278" s="360">
        <f>F35</f>
        <v>0</v>
      </c>
    </row>
    <row r="279" spans="1:6">
      <c r="A279" s="705"/>
      <c r="B279" s="706"/>
      <c r="C279" s="603" t="s">
        <v>2208</v>
      </c>
      <c r="D279" s="604"/>
      <c r="E279" s="605"/>
      <c r="F279" s="360">
        <f>F46</f>
        <v>0</v>
      </c>
    </row>
    <row r="280" spans="1:6">
      <c r="A280" s="705"/>
      <c r="B280" s="708"/>
      <c r="C280" s="603" t="s">
        <v>2207</v>
      </c>
      <c r="D280" s="604"/>
      <c r="E280" s="605"/>
      <c r="F280" s="360">
        <f>F49</f>
        <v>0</v>
      </c>
    </row>
    <row r="281" spans="1:6">
      <c r="A281" s="703"/>
      <c r="B281" s="708"/>
      <c r="C281" s="603" t="s">
        <v>2206</v>
      </c>
      <c r="D281" s="604"/>
      <c r="E281" s="605"/>
      <c r="F281" s="360">
        <f>F52</f>
        <v>0</v>
      </c>
    </row>
    <row r="282" spans="1:6">
      <c r="A282" s="705"/>
      <c r="B282" s="704"/>
      <c r="C282" s="597" t="s">
        <v>2205</v>
      </c>
      <c r="D282" s="598"/>
      <c r="E282" s="599"/>
      <c r="F282" s="361">
        <f>F74</f>
        <v>0</v>
      </c>
    </row>
    <row r="283" spans="1:6">
      <c r="A283" s="703"/>
      <c r="B283" s="710"/>
      <c r="C283" s="597" t="s">
        <v>2204</v>
      </c>
      <c r="D283" s="598"/>
      <c r="E283" s="599"/>
      <c r="F283" s="361">
        <f>F132</f>
        <v>0</v>
      </c>
    </row>
    <row r="284" spans="1:6">
      <c r="A284" s="712"/>
      <c r="B284" s="711"/>
      <c r="C284" s="597" t="s">
        <v>2203</v>
      </c>
      <c r="D284" s="598"/>
      <c r="E284" s="599"/>
      <c r="F284" s="361">
        <f>F154</f>
        <v>0</v>
      </c>
    </row>
    <row r="285" spans="1:6">
      <c r="A285" s="703"/>
      <c r="B285" s="711"/>
      <c r="C285" s="597" t="s">
        <v>2202</v>
      </c>
      <c r="D285" s="598"/>
      <c r="E285" s="599"/>
      <c r="F285" s="361">
        <f>F219</f>
        <v>0</v>
      </c>
    </row>
    <row r="286" spans="1:6">
      <c r="A286" s="713"/>
      <c r="B286" s="714"/>
      <c r="C286" s="597" t="s">
        <v>2201</v>
      </c>
      <c r="D286" s="598"/>
      <c r="E286" s="599"/>
      <c r="F286" s="361">
        <f>F224</f>
        <v>0</v>
      </c>
    </row>
    <row r="287" spans="1:6">
      <c r="A287" s="705"/>
      <c r="B287" s="709"/>
      <c r="C287" s="597" t="s">
        <v>2200</v>
      </c>
      <c r="D287" s="598"/>
      <c r="E287" s="599"/>
      <c r="F287" s="361">
        <f>F235</f>
        <v>0</v>
      </c>
    </row>
    <row r="288" spans="1:6">
      <c r="A288" s="715"/>
      <c r="B288" s="710"/>
      <c r="C288" s="597" t="s">
        <v>2199</v>
      </c>
      <c r="D288" s="598"/>
      <c r="E288" s="599"/>
      <c r="F288" s="361">
        <f>F243</f>
        <v>0</v>
      </c>
    </row>
    <row r="289" spans="1:6">
      <c r="A289" s="715"/>
      <c r="B289" s="711"/>
      <c r="C289" s="597" t="s">
        <v>2198</v>
      </c>
      <c r="D289" s="598"/>
      <c r="E289" s="599"/>
      <c r="F289" s="361">
        <f>F249</f>
        <v>0</v>
      </c>
    </row>
    <row r="290" spans="1:6">
      <c r="A290" s="703"/>
      <c r="B290" s="711"/>
      <c r="C290" s="600" t="s">
        <v>2197</v>
      </c>
      <c r="D290" s="601"/>
      <c r="E290" s="602"/>
      <c r="F290" s="362">
        <f>F259</f>
        <v>0</v>
      </c>
    </row>
    <row r="291" spans="1:6">
      <c r="A291" s="705"/>
      <c r="B291" s="717"/>
      <c r="C291" s="600" t="s">
        <v>2196</v>
      </c>
      <c r="D291" s="601"/>
      <c r="E291" s="602"/>
      <c r="F291" s="362">
        <f>F271</f>
        <v>0</v>
      </c>
    </row>
    <row r="292" spans="1:6" ht="15.75" thickBot="1">
      <c r="A292" s="703"/>
      <c r="B292" s="718"/>
      <c r="C292" s="566" t="s">
        <v>2195</v>
      </c>
      <c r="D292" s="567"/>
      <c r="E292" s="568"/>
      <c r="F292" s="363">
        <f>F275</f>
        <v>0</v>
      </c>
    </row>
    <row r="293" spans="1:6" ht="15.75" thickBot="1">
      <c r="A293" s="716"/>
      <c r="B293" s="719"/>
      <c r="C293" s="720"/>
      <c r="D293" s="721"/>
      <c r="E293" s="722"/>
      <c r="F293" s="723"/>
    </row>
    <row r="294" spans="1:6">
      <c r="A294" s="493" t="s">
        <v>2194</v>
      </c>
      <c r="B294" s="494"/>
      <c r="C294" s="494"/>
      <c r="D294" s="494"/>
      <c r="E294" s="494"/>
      <c r="F294" s="495"/>
    </row>
    <row r="295" spans="1:6" ht="24" customHeight="1">
      <c r="A295" s="496" t="s">
        <v>2165</v>
      </c>
      <c r="B295" s="569"/>
      <c r="C295" s="569"/>
      <c r="D295" s="569"/>
      <c r="E295" s="569"/>
      <c r="F295" s="570"/>
    </row>
    <row r="296" spans="1:6" ht="24" customHeight="1" thickBot="1">
      <c r="A296" s="571"/>
      <c r="B296" s="572"/>
      <c r="C296" s="572"/>
      <c r="D296" s="572"/>
      <c r="E296" s="572"/>
      <c r="F296" s="573"/>
    </row>
    <row r="297" spans="1:6" ht="15" customHeight="1" thickBot="1">
      <c r="A297" s="186"/>
      <c r="B297" s="130"/>
      <c r="C297" s="130"/>
      <c r="D297" s="130"/>
      <c r="E297" s="130"/>
      <c r="F297" s="189"/>
    </row>
    <row r="298" spans="1:6" ht="15" customHeight="1" thickBot="1">
      <c r="A298" s="574" t="s">
        <v>1583</v>
      </c>
      <c r="B298" s="575"/>
      <c r="C298" s="576"/>
      <c r="D298" s="130"/>
      <c r="E298" s="105" t="s">
        <v>2161</v>
      </c>
      <c r="F298" s="106">
        <f>SUM(F277:F292)</f>
        <v>0</v>
      </c>
    </row>
    <row r="299" spans="1:6" ht="15" customHeight="1">
      <c r="A299" s="132" t="s">
        <v>2181</v>
      </c>
      <c r="B299" s="147"/>
      <c r="C299" s="116"/>
      <c r="D299" s="118"/>
      <c r="E299" s="107" t="s">
        <v>2186</v>
      </c>
      <c r="F299" s="131"/>
    </row>
    <row r="300" spans="1:6" ht="15" customHeight="1">
      <c r="A300" s="134" t="s">
        <v>2167</v>
      </c>
      <c r="B300" s="148"/>
      <c r="C300" s="119"/>
      <c r="D300" s="93"/>
      <c r="E300" s="107" t="s">
        <v>1584</v>
      </c>
      <c r="F300" s="108">
        <f>F298+F299</f>
        <v>0</v>
      </c>
    </row>
    <row r="301" spans="1:6" ht="15" customHeight="1" thickBot="1">
      <c r="A301" s="136" t="s">
        <v>2168</v>
      </c>
      <c r="B301" s="149"/>
      <c r="C301" s="117"/>
      <c r="D301" s="93"/>
      <c r="E301" s="107" t="s">
        <v>1585</v>
      </c>
      <c r="F301" s="108">
        <f>F300*0.2</f>
        <v>0</v>
      </c>
    </row>
    <row r="302" spans="1:6" ht="15" customHeight="1" thickBot="1">
      <c r="A302" s="371" t="s">
        <v>2169</v>
      </c>
      <c r="B302" s="372"/>
      <c r="C302" s="121"/>
      <c r="D302" s="93"/>
      <c r="E302" s="109" t="s">
        <v>1586</v>
      </c>
      <c r="F302" s="110">
        <f>F300*1.2</f>
        <v>0</v>
      </c>
    </row>
    <row r="303" spans="1:6" ht="15" customHeight="1" thickBot="1">
      <c r="A303" s="373" t="s">
        <v>2170</v>
      </c>
      <c r="B303" s="374"/>
      <c r="C303" s="96"/>
      <c r="D303" s="94"/>
      <c r="E303" s="104"/>
      <c r="F303" s="113"/>
    </row>
    <row r="304" spans="1:6" ht="18.95" customHeight="1">
      <c r="A304" s="114"/>
      <c r="B304" s="193"/>
      <c r="C304" s="193"/>
      <c r="D304" s="95"/>
      <c r="E304" s="577" t="s">
        <v>1587</v>
      </c>
      <c r="F304" s="578"/>
    </row>
    <row r="305" spans="1:6" ht="18.95" customHeight="1" thickBot="1">
      <c r="A305" s="114"/>
      <c r="B305" s="193"/>
      <c r="C305" s="193"/>
      <c r="D305" s="95"/>
      <c r="E305" s="579"/>
      <c r="F305" s="580"/>
    </row>
    <row r="306" spans="1:6" ht="15" customHeight="1" thickBot="1">
      <c r="A306" s="114"/>
      <c r="B306" s="193"/>
      <c r="C306" s="193"/>
      <c r="D306" s="93"/>
      <c r="E306" s="97" t="s">
        <v>1571</v>
      </c>
      <c r="F306" s="115"/>
    </row>
    <row r="307" spans="1:6" ht="15" customHeight="1" thickBot="1">
      <c r="A307" s="581" t="s">
        <v>1588</v>
      </c>
      <c r="B307" s="582"/>
      <c r="C307" s="576"/>
      <c r="D307" s="93"/>
      <c r="E307" s="583"/>
      <c r="F307" s="584"/>
    </row>
    <row r="308" spans="1:6" ht="15" customHeight="1">
      <c r="A308" s="588" t="s">
        <v>1589</v>
      </c>
      <c r="B308" s="589"/>
      <c r="C308" s="116"/>
      <c r="D308" s="93"/>
      <c r="E308" s="438"/>
      <c r="F308" s="585"/>
    </row>
    <row r="309" spans="1:6" ht="15" customHeight="1" thickBot="1">
      <c r="A309" s="518" t="s">
        <v>1590</v>
      </c>
      <c r="B309" s="590"/>
      <c r="C309" s="117"/>
      <c r="D309" s="93"/>
      <c r="E309" s="438"/>
      <c r="F309" s="585"/>
    </row>
    <row r="310" spans="1:6" ht="15" customHeight="1">
      <c r="A310" s="591" t="s">
        <v>1591</v>
      </c>
      <c r="B310" s="592"/>
      <c r="C310" s="593"/>
      <c r="D310" s="93"/>
      <c r="E310" s="438"/>
      <c r="F310" s="585"/>
    </row>
    <row r="311" spans="1:6" ht="15" customHeight="1" thickBot="1">
      <c r="A311" s="594"/>
      <c r="B311" s="595"/>
      <c r="C311" s="596"/>
      <c r="D311" s="98"/>
      <c r="E311" s="586"/>
      <c r="F311" s="587"/>
    </row>
    <row r="312" spans="1:6" ht="15" customHeight="1">
      <c r="A312" s="509" t="s">
        <v>2183</v>
      </c>
      <c r="B312" s="561"/>
      <c r="C312" s="561"/>
      <c r="D312" s="561"/>
      <c r="E312" s="561"/>
      <c r="F312" s="562"/>
    </row>
    <row r="313" spans="1:6" ht="15" customHeight="1" thickBot="1">
      <c r="A313" s="563"/>
      <c r="B313" s="564"/>
      <c r="C313" s="564"/>
      <c r="D313" s="564"/>
      <c r="E313" s="564"/>
      <c r="F313" s="565"/>
    </row>
  </sheetData>
  <sheetProtection algorithmName="SHA-512" hashValue="tB4zQd8CE9Rlwbcnpuq8PWlrTfw31SvkBS785efvDji3/0FIvQYtnVqsnlOfX24hZp/gn2Ppb5nv4m2VY7J/Hw==" saltValue="fPsObovf3wefRBlfJqPU5Q==" spinCount="100000" sheet="1" objects="1" scenarios="1"/>
  <mergeCells count="288">
    <mergeCell ref="A1:F2"/>
    <mergeCell ref="A3:B8"/>
    <mergeCell ref="C3:D6"/>
    <mergeCell ref="E3:F3"/>
    <mergeCell ref="E4:F4"/>
    <mergeCell ref="E5:F5"/>
    <mergeCell ref="C7:D7"/>
    <mergeCell ref="E7:F7"/>
    <mergeCell ref="C8:D8"/>
    <mergeCell ref="E8:F8"/>
    <mergeCell ref="E15:F15"/>
    <mergeCell ref="B16:C16"/>
    <mergeCell ref="B17:E17"/>
    <mergeCell ref="B18:C18"/>
    <mergeCell ref="B19:C19"/>
    <mergeCell ref="B20:C20"/>
    <mergeCell ref="A9:B14"/>
    <mergeCell ref="C9:D9"/>
    <mergeCell ref="E9:F9"/>
    <mergeCell ref="C10:D10"/>
    <mergeCell ref="E10:F10"/>
    <mergeCell ref="E11:F11"/>
    <mergeCell ref="E12:F12"/>
    <mergeCell ref="E13:F13"/>
    <mergeCell ref="E14:F14"/>
    <mergeCell ref="B28:C28"/>
    <mergeCell ref="B29:C29"/>
    <mergeCell ref="B30:C30"/>
    <mergeCell ref="B31:C31"/>
    <mergeCell ref="B32:C32"/>
    <mergeCell ref="B33:C33"/>
    <mergeCell ref="B21:C21"/>
    <mergeCell ref="B22:C22"/>
    <mergeCell ref="B23:C23"/>
    <mergeCell ref="B24:C24"/>
    <mergeCell ref="B25:C25"/>
    <mergeCell ref="B27:C27"/>
    <mergeCell ref="B41:C41"/>
    <mergeCell ref="B42:C42"/>
    <mergeCell ref="B43:C43"/>
    <mergeCell ref="B44:C44"/>
    <mergeCell ref="B45:C45"/>
    <mergeCell ref="B47:C47"/>
    <mergeCell ref="B34:C34"/>
    <mergeCell ref="B36:C36"/>
    <mergeCell ref="B37:C37"/>
    <mergeCell ref="B38:C38"/>
    <mergeCell ref="B39:C39"/>
    <mergeCell ref="B40:C40"/>
    <mergeCell ref="B57:C57"/>
    <mergeCell ref="B58:C58"/>
    <mergeCell ref="B59:C59"/>
    <mergeCell ref="B60:C60"/>
    <mergeCell ref="B61:C61"/>
    <mergeCell ref="B62:C62"/>
    <mergeCell ref="B48:C48"/>
    <mergeCell ref="B50:C50"/>
    <mergeCell ref="B51:C51"/>
    <mergeCell ref="B54:E54"/>
    <mergeCell ref="B55:C55"/>
    <mergeCell ref="B56:C56"/>
    <mergeCell ref="B69:C69"/>
    <mergeCell ref="B70:C70"/>
    <mergeCell ref="B71:C71"/>
    <mergeCell ref="B72:C72"/>
    <mergeCell ref="B73:C73"/>
    <mergeCell ref="B75:C75"/>
    <mergeCell ref="B63:C63"/>
    <mergeCell ref="B64:C64"/>
    <mergeCell ref="B65:C65"/>
    <mergeCell ref="B66:C66"/>
    <mergeCell ref="B67:C67"/>
    <mergeCell ref="B68:C68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118:C118"/>
    <mergeCell ref="B119:C119"/>
    <mergeCell ref="B120:C120"/>
    <mergeCell ref="B121:C121"/>
    <mergeCell ref="B122:C122"/>
    <mergeCell ref="B123:C123"/>
    <mergeCell ref="B112:C112"/>
    <mergeCell ref="B113:C113"/>
    <mergeCell ref="B114:C114"/>
    <mergeCell ref="B115:C115"/>
    <mergeCell ref="B116:C116"/>
    <mergeCell ref="B117:C117"/>
    <mergeCell ref="B130:C130"/>
    <mergeCell ref="B131:C131"/>
    <mergeCell ref="B133:C133"/>
    <mergeCell ref="B134:C134"/>
    <mergeCell ref="B135:C135"/>
    <mergeCell ref="B136:C136"/>
    <mergeCell ref="B124:C124"/>
    <mergeCell ref="B125:C125"/>
    <mergeCell ref="B126:C126"/>
    <mergeCell ref="B127:C127"/>
    <mergeCell ref="B128:C128"/>
    <mergeCell ref="B129:C129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56:C156"/>
    <mergeCell ref="B157:C157"/>
    <mergeCell ref="B158:C158"/>
    <mergeCell ref="B159:C159"/>
    <mergeCell ref="B160:C160"/>
    <mergeCell ref="B161:C161"/>
    <mergeCell ref="B149:C149"/>
    <mergeCell ref="B150:C150"/>
    <mergeCell ref="B151:C151"/>
    <mergeCell ref="B152:C152"/>
    <mergeCell ref="B153:C153"/>
    <mergeCell ref="B155:C155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216:C216"/>
    <mergeCell ref="B217:C217"/>
    <mergeCell ref="B218:C218"/>
    <mergeCell ref="B220:C220"/>
    <mergeCell ref="B221:C221"/>
    <mergeCell ref="B222:C222"/>
    <mergeCell ref="B210:C210"/>
    <mergeCell ref="B211:C211"/>
    <mergeCell ref="B212:C212"/>
    <mergeCell ref="B213:C213"/>
    <mergeCell ref="B214:C214"/>
    <mergeCell ref="B215:C215"/>
    <mergeCell ref="B230:C230"/>
    <mergeCell ref="B231:C231"/>
    <mergeCell ref="B232:C232"/>
    <mergeCell ref="B233:C233"/>
    <mergeCell ref="B234:C234"/>
    <mergeCell ref="B236:C236"/>
    <mergeCell ref="B223:C223"/>
    <mergeCell ref="B225:C225"/>
    <mergeCell ref="B226:C226"/>
    <mergeCell ref="B227:C227"/>
    <mergeCell ref="B228:C228"/>
    <mergeCell ref="B229:C229"/>
    <mergeCell ref="B244:C244"/>
    <mergeCell ref="B245:C245"/>
    <mergeCell ref="B246:C246"/>
    <mergeCell ref="B247:C247"/>
    <mergeCell ref="B248:C248"/>
    <mergeCell ref="B251:E251"/>
    <mergeCell ref="B237:C237"/>
    <mergeCell ref="B238:C238"/>
    <mergeCell ref="B239:C239"/>
    <mergeCell ref="B240:C240"/>
    <mergeCell ref="B241:C241"/>
    <mergeCell ref="B242:C242"/>
    <mergeCell ref="B258:C258"/>
    <mergeCell ref="B260:C260"/>
    <mergeCell ref="B261:C261"/>
    <mergeCell ref="B262:C262"/>
    <mergeCell ref="B263:C263"/>
    <mergeCell ref="B264:C264"/>
    <mergeCell ref="B252:C252"/>
    <mergeCell ref="B253:C253"/>
    <mergeCell ref="B254:C254"/>
    <mergeCell ref="B255:C255"/>
    <mergeCell ref="B256:C256"/>
    <mergeCell ref="B257:C257"/>
    <mergeCell ref="B272:C272"/>
    <mergeCell ref="B273:C273"/>
    <mergeCell ref="B274:C274"/>
    <mergeCell ref="C277:E277"/>
    <mergeCell ref="C278:E278"/>
    <mergeCell ref="C279:E279"/>
    <mergeCell ref="B265:C265"/>
    <mergeCell ref="B266:C266"/>
    <mergeCell ref="B267:C267"/>
    <mergeCell ref="B268:C268"/>
    <mergeCell ref="B269:C269"/>
    <mergeCell ref="B270:C270"/>
    <mergeCell ref="C286:E286"/>
    <mergeCell ref="C287:E287"/>
    <mergeCell ref="C288:E288"/>
    <mergeCell ref="C289:E289"/>
    <mergeCell ref="C290:E290"/>
    <mergeCell ref="C291:E291"/>
    <mergeCell ref="C280:E280"/>
    <mergeCell ref="C281:E281"/>
    <mergeCell ref="C282:E282"/>
    <mergeCell ref="C283:E283"/>
    <mergeCell ref="C284:E284"/>
    <mergeCell ref="C285:E285"/>
    <mergeCell ref="A312:F313"/>
    <mergeCell ref="C292:E292"/>
    <mergeCell ref="A294:F294"/>
    <mergeCell ref="A295:F296"/>
    <mergeCell ref="A298:C298"/>
    <mergeCell ref="E304:F305"/>
    <mergeCell ref="A307:C307"/>
    <mergeCell ref="E307:F311"/>
    <mergeCell ref="A308:B308"/>
    <mergeCell ref="A309:B309"/>
    <mergeCell ref="A310:C311"/>
  </mergeCells>
  <hyperlinks>
    <hyperlink ref="A9" r:id="rId1" display="MONTESSORI JEUX ET ÉDUCATION_x000a_64 Route d'Angers_x000a_49000 Écouflant_x000a_France_x000a_Tel : +33 6 16 18 58 85_x000a_Mail : novadis.mjc@gmail.com_x000a_SIRET : 408 073 930 00054_x000a_http://montessorijeuxeducation.com"/>
  </hyperlinks>
  <pageMargins left="0.39370078740157483" right="0.39370078740157483" top="0.62992125984251968" bottom="0.74803149606299213" header="0" footer="0"/>
  <pageSetup paperSize="9" scale="90" orientation="portrait" r:id="rId2"/>
  <headerFooter>
    <oddFooter>&amp;C000000&amp;P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defaultSize="0" autoFill="0" autoLine="0" autoPict="0">
                <anchor moveWithCells="1">
                  <from>
                    <xdr:col>2</xdr:col>
                    <xdr:colOff>933450</xdr:colOff>
                    <xdr:row>306</xdr:row>
                    <xdr:rowOff>171450</xdr:rowOff>
                  </from>
                  <to>
                    <xdr:col>2</xdr:col>
                    <xdr:colOff>1133475</xdr:colOff>
                    <xdr:row>308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2</xdr:col>
                    <xdr:colOff>933450</xdr:colOff>
                    <xdr:row>307</xdr:row>
                    <xdr:rowOff>171450</xdr:rowOff>
                  </from>
                  <to>
                    <xdr:col>2</xdr:col>
                    <xdr:colOff>1133475</xdr:colOff>
                    <xdr:row>309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2</xdr:col>
                    <xdr:colOff>933450</xdr:colOff>
                    <xdr:row>298</xdr:row>
                    <xdr:rowOff>171450</xdr:rowOff>
                  </from>
                  <to>
                    <xdr:col>2</xdr:col>
                    <xdr:colOff>1133475</xdr:colOff>
                    <xdr:row>300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Check Box 4">
              <controlPr defaultSize="0" autoFill="0" autoLine="0" autoPict="0">
                <anchor moveWithCells="1">
                  <from>
                    <xdr:col>2</xdr:col>
                    <xdr:colOff>933450</xdr:colOff>
                    <xdr:row>299</xdr:row>
                    <xdr:rowOff>171450</xdr:rowOff>
                  </from>
                  <to>
                    <xdr:col>2</xdr:col>
                    <xdr:colOff>1133475</xdr:colOff>
                    <xdr:row>301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9" name="Check Box 5">
              <controlPr defaultSize="0" autoFill="0" autoLine="0" autoPict="0">
                <anchor moveWithCells="1">
                  <from>
                    <xdr:col>2</xdr:col>
                    <xdr:colOff>933450</xdr:colOff>
                    <xdr:row>297</xdr:row>
                    <xdr:rowOff>171450</xdr:rowOff>
                  </from>
                  <to>
                    <xdr:col>2</xdr:col>
                    <xdr:colOff>1133475</xdr:colOff>
                    <xdr:row>299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7">
    <tabColor rgb="FF999999"/>
  </sheetPr>
  <dimension ref="A1:F52"/>
  <sheetViews>
    <sheetView showGridLines="0" workbookViewId="0">
      <selection activeCell="F24" sqref="F24"/>
    </sheetView>
  </sheetViews>
  <sheetFormatPr baseColWidth="10" defaultColWidth="14.42578125" defaultRowHeight="15" customHeight="1"/>
  <cols>
    <col min="1" max="1" width="10.7109375" style="127" customWidth="1"/>
    <col min="2" max="2" width="23.42578125" style="127" customWidth="1"/>
    <col min="3" max="3" width="28.28515625" style="127" customWidth="1"/>
    <col min="4" max="4" width="7.28515625" style="127" customWidth="1"/>
    <col min="5" max="5" width="16.28515625" style="127" customWidth="1"/>
    <col min="6" max="6" width="13.28515625" style="127" customWidth="1"/>
    <col min="7" max="16384" width="14.42578125" style="81"/>
  </cols>
  <sheetData>
    <row r="1" spans="1:6" ht="15" customHeight="1">
      <c r="A1" s="661" t="s">
        <v>2162</v>
      </c>
      <c r="B1" s="510"/>
      <c r="C1" s="510"/>
      <c r="D1" s="510"/>
      <c r="E1" s="510"/>
      <c r="F1" s="656"/>
    </row>
    <row r="2" spans="1:6" ht="18" customHeight="1" thickBot="1">
      <c r="A2" s="657"/>
      <c r="B2" s="519"/>
      <c r="C2" s="519"/>
      <c r="D2" s="519"/>
      <c r="E2" s="519"/>
      <c r="F2" s="523"/>
    </row>
    <row r="3" spans="1:6" ht="15" customHeight="1">
      <c r="A3" s="658"/>
      <c r="B3" s="386"/>
      <c r="C3" s="648"/>
      <c r="D3" s="386"/>
      <c r="E3" s="389" t="s">
        <v>2269</v>
      </c>
      <c r="F3" s="390"/>
    </row>
    <row r="4" spans="1:6" ht="15" customHeight="1">
      <c r="A4" s="440"/>
      <c r="B4" s="659"/>
      <c r="C4" s="659"/>
      <c r="D4" s="659"/>
      <c r="E4" s="391" t="s">
        <v>2270</v>
      </c>
      <c r="F4" s="392"/>
    </row>
    <row r="5" spans="1:6" ht="15" customHeight="1">
      <c r="A5" s="440"/>
      <c r="B5" s="659"/>
      <c r="C5" s="659"/>
      <c r="D5" s="659"/>
      <c r="E5" s="393" t="s">
        <v>2271</v>
      </c>
      <c r="F5" s="392"/>
    </row>
    <row r="6" spans="1:6" ht="15" customHeight="1">
      <c r="A6" s="440"/>
      <c r="B6" s="659"/>
      <c r="C6" s="659"/>
      <c r="D6" s="659"/>
      <c r="E6" s="83"/>
      <c r="F6" s="84"/>
    </row>
    <row r="7" spans="1:6" ht="15" customHeight="1">
      <c r="A7" s="440"/>
      <c r="B7" s="659"/>
      <c r="C7" s="479" t="s">
        <v>1572</v>
      </c>
      <c r="D7" s="480"/>
      <c r="E7" s="481" t="s">
        <v>1573</v>
      </c>
      <c r="F7" s="482"/>
    </row>
    <row r="8" spans="1:6" ht="15" customHeight="1">
      <c r="A8" s="440"/>
      <c r="B8" s="659"/>
      <c r="C8" s="483" t="s">
        <v>2279</v>
      </c>
      <c r="D8" s="484"/>
      <c r="E8" s="483" t="s">
        <v>2279</v>
      </c>
      <c r="F8" s="485"/>
    </row>
    <row r="9" spans="1:6" ht="15" customHeight="1">
      <c r="A9" s="653" t="s">
        <v>2184</v>
      </c>
      <c r="B9" s="654"/>
      <c r="C9" s="489" t="s">
        <v>2272</v>
      </c>
      <c r="D9" s="490"/>
      <c r="E9" s="465" t="s">
        <v>2272</v>
      </c>
      <c r="F9" s="466"/>
    </row>
    <row r="10" spans="1:6" ht="15" customHeight="1">
      <c r="A10" s="655"/>
      <c r="B10" s="654"/>
      <c r="C10" s="489" t="s">
        <v>2273</v>
      </c>
      <c r="D10" s="490"/>
      <c r="E10" s="465" t="s">
        <v>2273</v>
      </c>
      <c r="F10" s="466"/>
    </row>
    <row r="11" spans="1:6" ht="15" customHeight="1">
      <c r="A11" s="655"/>
      <c r="B11" s="654"/>
      <c r="C11" s="187" t="s">
        <v>2274</v>
      </c>
      <c r="D11" s="231"/>
      <c r="E11" s="465" t="s">
        <v>2274</v>
      </c>
      <c r="F11" s="466"/>
    </row>
    <row r="12" spans="1:6" ht="15" customHeight="1">
      <c r="A12" s="655"/>
      <c r="B12" s="654"/>
      <c r="C12" s="191" t="s">
        <v>2275</v>
      </c>
      <c r="D12" s="232"/>
      <c r="E12" s="491" t="s">
        <v>2275</v>
      </c>
      <c r="F12" s="492"/>
    </row>
    <row r="13" spans="1:6" ht="15" customHeight="1">
      <c r="A13" s="655"/>
      <c r="B13" s="654"/>
      <c r="C13" s="187" t="s">
        <v>2276</v>
      </c>
      <c r="D13" s="231"/>
      <c r="E13" s="465" t="s">
        <v>2276</v>
      </c>
      <c r="F13" s="466"/>
    </row>
    <row r="14" spans="1:6" ht="15" customHeight="1">
      <c r="A14" s="655"/>
      <c r="B14" s="654"/>
      <c r="C14" s="187" t="s">
        <v>2277</v>
      </c>
      <c r="D14" s="231"/>
      <c r="E14" s="465" t="s">
        <v>2277</v>
      </c>
      <c r="F14" s="466"/>
    </row>
    <row r="15" spans="1:6" ht="15" customHeight="1">
      <c r="A15" s="655"/>
      <c r="B15" s="654"/>
      <c r="C15" s="187" t="s">
        <v>2278</v>
      </c>
      <c r="D15" s="231"/>
      <c r="E15" s="465" t="s">
        <v>2278</v>
      </c>
      <c r="F15" s="466"/>
    </row>
    <row r="16" spans="1:6" ht="15" customHeight="1" thickBot="1">
      <c r="A16" s="160" t="s">
        <v>1728</v>
      </c>
      <c r="B16" s="666" t="s">
        <v>1729</v>
      </c>
      <c r="C16" s="660"/>
      <c r="D16" s="161" t="s">
        <v>1576</v>
      </c>
      <c r="E16" s="162" t="s">
        <v>1577</v>
      </c>
      <c r="F16" s="163" t="s">
        <v>1578</v>
      </c>
    </row>
    <row r="17" spans="1:6" ht="15" customHeight="1">
      <c r="A17" s="156"/>
      <c r="B17" s="667"/>
      <c r="C17" s="668"/>
      <c r="D17" s="89"/>
      <c r="E17" s="89"/>
      <c r="F17" s="157"/>
    </row>
    <row r="18" spans="1:6" ht="15" customHeight="1">
      <c r="A18" s="158"/>
      <c r="B18" s="662"/>
      <c r="C18" s="663"/>
      <c r="D18" s="92"/>
      <c r="E18" s="91"/>
      <c r="F18" s="157"/>
    </row>
    <row r="19" spans="1:6" ht="15" customHeight="1">
      <c r="A19" s="158"/>
      <c r="B19" s="662"/>
      <c r="C19" s="663"/>
      <c r="D19" s="91"/>
      <c r="E19" s="91"/>
      <c r="F19" s="157"/>
    </row>
    <row r="20" spans="1:6" ht="15" customHeight="1">
      <c r="A20" s="158"/>
      <c r="B20" s="662"/>
      <c r="C20" s="663"/>
      <c r="D20" s="91"/>
      <c r="E20" s="91"/>
      <c r="F20" s="157"/>
    </row>
    <row r="21" spans="1:6" ht="15" customHeight="1">
      <c r="A21" s="158"/>
      <c r="B21" s="662"/>
      <c r="C21" s="663"/>
      <c r="D21" s="91"/>
      <c r="E21" s="92"/>
      <c r="F21" s="157"/>
    </row>
    <row r="22" spans="1:6" ht="15" customHeight="1">
      <c r="A22" s="158"/>
      <c r="B22" s="662"/>
      <c r="C22" s="663"/>
      <c r="D22" s="92"/>
      <c r="E22" s="92"/>
      <c r="F22" s="157"/>
    </row>
    <row r="23" spans="1:6" ht="15" customHeight="1">
      <c r="A23" s="158"/>
      <c r="B23" s="662"/>
      <c r="C23" s="663"/>
      <c r="D23" s="92"/>
      <c r="E23" s="92"/>
      <c r="F23" s="157"/>
    </row>
    <row r="24" spans="1:6" ht="15" customHeight="1">
      <c r="A24" s="158"/>
      <c r="B24" s="662"/>
      <c r="C24" s="663"/>
      <c r="D24" s="92"/>
      <c r="E24" s="92"/>
      <c r="F24" s="157"/>
    </row>
    <row r="25" spans="1:6" ht="15" customHeight="1">
      <c r="A25" s="158"/>
      <c r="B25" s="662"/>
      <c r="C25" s="663"/>
      <c r="D25" s="92"/>
      <c r="E25" s="92"/>
      <c r="F25" s="157"/>
    </row>
    <row r="26" spans="1:6" ht="15" customHeight="1">
      <c r="A26" s="158"/>
      <c r="B26" s="662"/>
      <c r="C26" s="663"/>
      <c r="D26" s="92"/>
      <c r="E26" s="92"/>
      <c r="F26" s="157"/>
    </row>
    <row r="27" spans="1:6" ht="15" customHeight="1">
      <c r="A27" s="158"/>
      <c r="B27" s="662"/>
      <c r="C27" s="663"/>
      <c r="D27" s="92"/>
      <c r="E27" s="92"/>
      <c r="F27" s="157"/>
    </row>
    <row r="28" spans="1:6" ht="15" customHeight="1">
      <c r="A28" s="158"/>
      <c r="B28" s="662"/>
      <c r="C28" s="663"/>
      <c r="D28" s="92"/>
      <c r="E28" s="92"/>
      <c r="F28" s="157"/>
    </row>
    <row r="29" spans="1:6" ht="15" customHeight="1">
      <c r="A29" s="158"/>
      <c r="B29" s="662"/>
      <c r="C29" s="663"/>
      <c r="D29" s="92"/>
      <c r="E29" s="92"/>
      <c r="F29" s="157"/>
    </row>
    <row r="30" spans="1:6" ht="15" customHeight="1">
      <c r="A30" s="158"/>
      <c r="B30" s="662"/>
      <c r="C30" s="663"/>
      <c r="D30" s="92"/>
      <c r="E30" s="92"/>
      <c r="F30" s="157"/>
    </row>
    <row r="31" spans="1:6" ht="15" customHeight="1">
      <c r="A31" s="158"/>
      <c r="B31" s="662"/>
      <c r="C31" s="663"/>
      <c r="D31" s="91"/>
      <c r="E31" s="91"/>
      <c r="F31" s="157"/>
    </row>
    <row r="32" spans="1:6" ht="15" customHeight="1" thickBot="1">
      <c r="A32" s="159"/>
      <c r="B32" s="664"/>
      <c r="C32" s="665"/>
      <c r="D32" s="90"/>
      <c r="E32" s="92"/>
      <c r="F32" s="157"/>
    </row>
    <row r="33" spans="1:6" ht="18" customHeight="1">
      <c r="A33" s="493" t="s">
        <v>2160</v>
      </c>
      <c r="B33" s="494"/>
      <c r="C33" s="494"/>
      <c r="D33" s="494"/>
      <c r="E33" s="494"/>
      <c r="F33" s="495"/>
    </row>
    <row r="34" spans="1:6" ht="23.45" customHeight="1">
      <c r="A34" s="496" t="s">
        <v>2165</v>
      </c>
      <c r="B34" s="497"/>
      <c r="C34" s="497"/>
      <c r="D34" s="497"/>
      <c r="E34" s="497"/>
      <c r="F34" s="498"/>
    </row>
    <row r="35" spans="1:6" ht="23.45" customHeight="1" thickBot="1">
      <c r="A35" s="499"/>
      <c r="B35" s="500"/>
      <c r="C35" s="500"/>
      <c r="D35" s="500"/>
      <c r="E35" s="500"/>
      <c r="F35" s="501"/>
    </row>
    <row r="36" spans="1:6" ht="15" customHeight="1" thickBot="1">
      <c r="A36" s="123"/>
      <c r="B36" s="130"/>
      <c r="C36" s="130"/>
      <c r="D36" s="130"/>
      <c r="E36" s="130"/>
      <c r="F36" s="124"/>
    </row>
    <row r="37" spans="1:6" ht="15" customHeight="1" thickBot="1">
      <c r="A37" s="669" t="s">
        <v>1583</v>
      </c>
      <c r="B37" s="670"/>
      <c r="C37" s="671"/>
      <c r="D37" s="130"/>
      <c r="E37" s="105" t="s">
        <v>2161</v>
      </c>
      <c r="F37" s="106">
        <f>SUM(F17:F32)</f>
        <v>0</v>
      </c>
    </row>
    <row r="38" spans="1:6" ht="15" customHeight="1">
      <c r="A38" s="132" t="s">
        <v>2181</v>
      </c>
      <c r="B38" s="133"/>
      <c r="C38" s="116"/>
      <c r="D38" s="118"/>
      <c r="E38" s="107" t="s">
        <v>2186</v>
      </c>
      <c r="F38" s="131"/>
    </row>
    <row r="39" spans="1:6" ht="15" customHeight="1">
      <c r="A39" s="134" t="s">
        <v>2167</v>
      </c>
      <c r="B39" s="135"/>
      <c r="C39" s="119"/>
      <c r="D39" s="93"/>
      <c r="E39" s="107" t="s">
        <v>1584</v>
      </c>
      <c r="F39" s="108">
        <f>F37+F38</f>
        <v>0</v>
      </c>
    </row>
    <row r="40" spans="1:6" ht="15" customHeight="1" thickBot="1">
      <c r="A40" s="136" t="s">
        <v>2168</v>
      </c>
      <c r="B40" s="137"/>
      <c r="C40" s="117"/>
      <c r="D40" s="93"/>
      <c r="E40" s="107" t="s">
        <v>1585</v>
      </c>
      <c r="F40" s="108">
        <f>F39*0.2</f>
        <v>0</v>
      </c>
    </row>
    <row r="41" spans="1:6" ht="15" customHeight="1" thickBot="1">
      <c r="A41" s="138" t="s">
        <v>2169</v>
      </c>
      <c r="B41" s="154"/>
      <c r="C41" s="121"/>
      <c r="D41" s="93"/>
      <c r="E41" s="109" t="s">
        <v>1586</v>
      </c>
      <c r="F41" s="110">
        <f>F39*1.2</f>
        <v>0</v>
      </c>
    </row>
    <row r="42" spans="1:6" ht="15" customHeight="1" thickBot="1">
      <c r="A42" s="140" t="s">
        <v>2170</v>
      </c>
      <c r="B42" s="155"/>
      <c r="C42" s="96"/>
      <c r="D42" s="94"/>
      <c r="E42" s="104"/>
      <c r="F42" s="113"/>
    </row>
    <row r="43" spans="1:6" ht="22.5" customHeight="1">
      <c r="A43" s="114"/>
      <c r="B43" s="91"/>
      <c r="C43" s="91"/>
      <c r="D43" s="95"/>
      <c r="E43" s="672" t="s">
        <v>1587</v>
      </c>
      <c r="F43" s="673"/>
    </row>
    <row r="44" spans="1:6" ht="22.5" customHeight="1" thickBot="1">
      <c r="A44" s="114"/>
      <c r="B44" s="91"/>
      <c r="C44" s="91"/>
      <c r="D44" s="95"/>
      <c r="E44" s="674"/>
      <c r="F44" s="675"/>
    </row>
    <row r="45" spans="1:6" ht="15" customHeight="1" thickBot="1">
      <c r="A45" s="114"/>
      <c r="B45" s="91"/>
      <c r="C45" s="91"/>
      <c r="D45" s="93"/>
      <c r="E45" s="97" t="s">
        <v>1571</v>
      </c>
      <c r="F45" s="115"/>
    </row>
    <row r="46" spans="1:6" ht="15" customHeight="1" thickBot="1">
      <c r="A46" s="676" t="s">
        <v>1588</v>
      </c>
      <c r="B46" s="677"/>
      <c r="C46" s="678"/>
      <c r="D46" s="93"/>
      <c r="E46" s="583"/>
      <c r="F46" s="584"/>
    </row>
    <row r="47" spans="1:6" ht="15" customHeight="1">
      <c r="A47" s="588" t="s">
        <v>1589</v>
      </c>
      <c r="B47" s="589"/>
      <c r="C47" s="116"/>
      <c r="D47" s="93"/>
      <c r="E47" s="438"/>
      <c r="F47" s="585"/>
    </row>
    <row r="48" spans="1:6" ht="15" customHeight="1" thickBot="1">
      <c r="A48" s="518" t="s">
        <v>1590</v>
      </c>
      <c r="B48" s="590"/>
      <c r="C48" s="117"/>
      <c r="D48" s="93"/>
      <c r="E48" s="438"/>
      <c r="F48" s="585"/>
    </row>
    <row r="49" spans="1:6" ht="15" customHeight="1">
      <c r="A49" s="591" t="s">
        <v>1591</v>
      </c>
      <c r="B49" s="592"/>
      <c r="C49" s="593"/>
      <c r="D49" s="93"/>
      <c r="E49" s="438"/>
      <c r="F49" s="585"/>
    </row>
    <row r="50" spans="1:6" ht="15" customHeight="1" thickBot="1">
      <c r="A50" s="594"/>
      <c r="B50" s="595"/>
      <c r="C50" s="596"/>
      <c r="D50" s="98"/>
      <c r="E50" s="586"/>
      <c r="F50" s="587"/>
    </row>
    <row r="51" spans="1:6" ht="15" customHeight="1">
      <c r="A51" s="509" t="s">
        <v>2182</v>
      </c>
      <c r="B51" s="561"/>
      <c r="C51" s="561"/>
      <c r="D51" s="561"/>
      <c r="E51" s="561"/>
      <c r="F51" s="562"/>
    </row>
    <row r="52" spans="1:6" ht="15" customHeight="1" thickBot="1">
      <c r="A52" s="563"/>
      <c r="B52" s="564"/>
      <c r="C52" s="564"/>
      <c r="D52" s="564"/>
      <c r="E52" s="564"/>
      <c r="F52" s="565"/>
    </row>
  </sheetData>
  <sheetProtection algorithmName="SHA-512" hashValue="QEzu6LDzQzeTg8ELDegIweD3D7eZSCE0XIY+dTl87TcN88or+lWIX/DuVjXdoxN8xn1oAtY/Y8r9zzoxxDkz3A==" saltValue="aofpqT3nPn4Q201q7ssZWA==" spinCount="100000" sheet="1" objects="1" scenarios="1"/>
  <mergeCells count="47">
    <mergeCell ref="A51:F52"/>
    <mergeCell ref="A33:F33"/>
    <mergeCell ref="A34:F35"/>
    <mergeCell ref="A37:C37"/>
    <mergeCell ref="E43:F44"/>
    <mergeCell ref="A46:C46"/>
    <mergeCell ref="E46:F50"/>
    <mergeCell ref="A47:B47"/>
    <mergeCell ref="A48:B48"/>
    <mergeCell ref="A49:C5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31:C31"/>
    <mergeCell ref="B32:C32"/>
    <mergeCell ref="B26:C26"/>
    <mergeCell ref="B27:C27"/>
    <mergeCell ref="B28:C28"/>
    <mergeCell ref="B29:C29"/>
    <mergeCell ref="B30:C30"/>
    <mergeCell ref="A9:B15"/>
    <mergeCell ref="C8:D8"/>
    <mergeCell ref="C9:D9"/>
    <mergeCell ref="E9:F9"/>
    <mergeCell ref="C10:D10"/>
    <mergeCell ref="E10:F10"/>
    <mergeCell ref="E11:F11"/>
    <mergeCell ref="E12:F12"/>
    <mergeCell ref="E13:F13"/>
    <mergeCell ref="E14:F14"/>
    <mergeCell ref="E15:F15"/>
    <mergeCell ref="A1:F2"/>
    <mergeCell ref="A3:B8"/>
    <mergeCell ref="C3:D6"/>
    <mergeCell ref="C7:D7"/>
    <mergeCell ref="E7:F7"/>
    <mergeCell ref="E8:F8"/>
    <mergeCell ref="E3:F3"/>
    <mergeCell ref="E4:F4"/>
    <mergeCell ref="E5:F5"/>
  </mergeCells>
  <hyperlinks>
    <hyperlink ref="A9" r:id="rId1" display="MONTESSORI JEUX ET ÉDUCATION_x000a_64 Route d'Angers_x000a_49000 Écouflant_x000a_France_x000a_Tel : +33 6 16 18 58 85_x000a_Mail : novadis.mjc@gmail.com_x000a_SIRET : 408 073 930 00054_x000a_http://montessorijeuxeducation.com"/>
  </hyperlinks>
  <printOptions horizontalCentered="1" verticalCentered="1"/>
  <pageMargins left="0.23622047244094491" right="0.23622047244094491" top="0.19685039370078741" bottom="0.19685039370078741" header="0" footer="0"/>
  <pageSetup paperSize="9" orientation="portrait" r:id="rId2"/>
  <headerFooter>
    <oddFooter>&amp;C000000&amp;P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2</xdr:col>
                    <xdr:colOff>847725</xdr:colOff>
                    <xdr:row>45</xdr:row>
                    <xdr:rowOff>171450</xdr:rowOff>
                  </from>
                  <to>
                    <xdr:col>2</xdr:col>
                    <xdr:colOff>1047750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2</xdr:col>
                    <xdr:colOff>847725</xdr:colOff>
                    <xdr:row>46</xdr:row>
                    <xdr:rowOff>171450</xdr:rowOff>
                  </from>
                  <to>
                    <xdr:col>2</xdr:col>
                    <xdr:colOff>1047750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2</xdr:col>
                    <xdr:colOff>847725</xdr:colOff>
                    <xdr:row>37</xdr:row>
                    <xdr:rowOff>171450</xdr:rowOff>
                  </from>
                  <to>
                    <xdr:col>2</xdr:col>
                    <xdr:colOff>1047750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2</xdr:col>
                    <xdr:colOff>847725</xdr:colOff>
                    <xdr:row>38</xdr:row>
                    <xdr:rowOff>171450</xdr:rowOff>
                  </from>
                  <to>
                    <xdr:col>2</xdr:col>
                    <xdr:colOff>1047750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9" name="Check Box 5">
              <controlPr defaultSize="0" autoFill="0" autoLine="0" autoPict="0">
                <anchor moveWithCells="1">
                  <from>
                    <xdr:col>2</xdr:col>
                    <xdr:colOff>847725</xdr:colOff>
                    <xdr:row>36</xdr:row>
                    <xdr:rowOff>171450</xdr:rowOff>
                  </from>
                  <to>
                    <xdr:col>2</xdr:col>
                    <xdr:colOff>1047750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>
    <tabColor rgb="FFDD649A"/>
  </sheetPr>
  <dimension ref="A1:AU155"/>
  <sheetViews>
    <sheetView showGridLines="0" tabSelected="1" workbookViewId="0">
      <selection activeCell="G7" sqref="G7"/>
    </sheetView>
  </sheetViews>
  <sheetFormatPr baseColWidth="10" defaultRowHeight="15"/>
  <cols>
    <col min="1" max="1" width="13.42578125" customWidth="1"/>
    <col min="2" max="2" width="20.28515625" customWidth="1"/>
    <col min="3" max="3" width="28.85546875" customWidth="1"/>
    <col min="4" max="4" width="7.28515625" customWidth="1"/>
    <col min="5" max="5" width="16.140625" customWidth="1"/>
    <col min="6" max="6" width="14.140625" style="735" customWidth="1"/>
    <col min="7" max="12" width="11.42578125" style="736"/>
    <col min="13" max="47" width="0" style="736" hidden="1" customWidth="1"/>
    <col min="48" max="1869" width="0" hidden="1" customWidth="1"/>
  </cols>
  <sheetData>
    <row r="1" spans="1:7">
      <c r="A1" s="739" t="s">
        <v>2159</v>
      </c>
      <c r="B1" s="740"/>
      <c r="C1" s="740"/>
      <c r="D1" s="740"/>
      <c r="E1" s="740"/>
      <c r="F1" s="741"/>
      <c r="G1" s="737"/>
    </row>
    <row r="2" spans="1:7" ht="15.75" thickBot="1">
      <c r="A2" s="742"/>
      <c r="B2" s="687"/>
      <c r="C2" s="687"/>
      <c r="D2" s="687"/>
      <c r="E2" s="687"/>
      <c r="F2" s="743"/>
      <c r="G2" s="737"/>
    </row>
    <row r="3" spans="1:7">
      <c r="A3" s="795"/>
      <c r="B3" s="510"/>
      <c r="C3" s="792" t="s">
        <v>2179</v>
      </c>
      <c r="D3" s="793"/>
      <c r="E3" s="389" t="s">
        <v>2269</v>
      </c>
      <c r="F3" s="390"/>
      <c r="G3" s="737"/>
    </row>
    <row r="4" spans="1:7">
      <c r="A4" s="796"/>
      <c r="B4" s="444"/>
      <c r="C4" s="794"/>
      <c r="D4" s="794"/>
      <c r="E4" s="391" t="s">
        <v>2270</v>
      </c>
      <c r="F4" s="392"/>
      <c r="G4" s="737"/>
    </row>
    <row r="5" spans="1:7">
      <c r="A5" s="796"/>
      <c r="B5" s="444"/>
      <c r="C5" s="794"/>
      <c r="D5" s="794"/>
      <c r="E5" s="393" t="s">
        <v>2271</v>
      </c>
      <c r="F5" s="392"/>
      <c r="G5" s="737"/>
    </row>
    <row r="6" spans="1:7">
      <c r="A6" s="796"/>
      <c r="B6" s="444"/>
      <c r="C6" s="794"/>
      <c r="D6" s="794"/>
      <c r="E6" s="111"/>
      <c r="F6" s="237"/>
      <c r="G6" s="737"/>
    </row>
    <row r="7" spans="1:7">
      <c r="A7" s="796"/>
      <c r="B7" s="444"/>
      <c r="C7" s="479" t="s">
        <v>1572</v>
      </c>
      <c r="D7" s="480"/>
      <c r="E7" s="481" t="s">
        <v>1573</v>
      </c>
      <c r="F7" s="482"/>
      <c r="G7" s="737"/>
    </row>
    <row r="8" spans="1:7">
      <c r="A8" s="796"/>
      <c r="B8" s="444"/>
      <c r="C8" s="483" t="s">
        <v>2279</v>
      </c>
      <c r="D8" s="484"/>
      <c r="E8" s="483" t="s">
        <v>2279</v>
      </c>
      <c r="F8" s="485"/>
      <c r="G8" s="737"/>
    </row>
    <row r="9" spans="1:7">
      <c r="A9" s="744" t="s">
        <v>2184</v>
      </c>
      <c r="B9" s="397"/>
      <c r="C9" s="489" t="s">
        <v>2272</v>
      </c>
      <c r="D9" s="490"/>
      <c r="E9" s="465" t="s">
        <v>2272</v>
      </c>
      <c r="F9" s="466"/>
      <c r="G9" s="737"/>
    </row>
    <row r="10" spans="1:7">
      <c r="A10" s="745"/>
      <c r="B10" s="397"/>
      <c r="C10" s="489" t="s">
        <v>2273</v>
      </c>
      <c r="D10" s="490"/>
      <c r="E10" s="465" t="s">
        <v>2273</v>
      </c>
      <c r="F10" s="466"/>
      <c r="G10" s="737"/>
    </row>
    <row r="11" spans="1:7">
      <c r="A11" s="745"/>
      <c r="B11" s="397"/>
      <c r="C11" s="196" t="s">
        <v>2274</v>
      </c>
      <c r="D11" s="231"/>
      <c r="E11" s="465" t="s">
        <v>2274</v>
      </c>
      <c r="F11" s="466"/>
      <c r="G11" s="737"/>
    </row>
    <row r="12" spans="1:7">
      <c r="A12" s="745"/>
      <c r="B12" s="397"/>
      <c r="C12" s="197" t="s">
        <v>2275</v>
      </c>
      <c r="D12" s="232"/>
      <c r="E12" s="491" t="s">
        <v>2275</v>
      </c>
      <c r="F12" s="492"/>
      <c r="G12" s="737"/>
    </row>
    <row r="13" spans="1:7">
      <c r="A13" s="745"/>
      <c r="B13" s="397"/>
      <c r="C13" s="489" t="s">
        <v>2276</v>
      </c>
      <c r="D13" s="724"/>
      <c r="E13" s="465" t="s">
        <v>2276</v>
      </c>
      <c r="F13" s="466"/>
      <c r="G13" s="737"/>
    </row>
    <row r="14" spans="1:7">
      <c r="A14" s="745"/>
      <c r="B14" s="397"/>
      <c r="C14" s="489" t="s">
        <v>2277</v>
      </c>
      <c r="D14" s="724"/>
      <c r="E14" s="465" t="s">
        <v>2277</v>
      </c>
      <c r="F14" s="466"/>
      <c r="G14" s="737"/>
    </row>
    <row r="15" spans="1:7" ht="15.75" thickBot="1">
      <c r="A15" s="238"/>
      <c r="B15" s="292"/>
      <c r="C15" s="725" t="s">
        <v>2278</v>
      </c>
      <c r="D15" s="726"/>
      <c r="E15" s="465" t="s">
        <v>2278</v>
      </c>
      <c r="F15" s="466"/>
      <c r="G15" s="737"/>
    </row>
    <row r="16" spans="1:7" ht="15.75" thickBot="1">
      <c r="A16" s="295" t="s">
        <v>1728</v>
      </c>
      <c r="B16" s="679" t="s">
        <v>1729</v>
      </c>
      <c r="C16" s="680"/>
      <c r="D16" s="296" t="s">
        <v>1576</v>
      </c>
      <c r="E16" s="297" t="s">
        <v>1577</v>
      </c>
      <c r="F16" s="298" t="s">
        <v>1578</v>
      </c>
      <c r="G16" s="737"/>
    </row>
    <row r="17" spans="1:7">
      <c r="A17" s="746" t="s">
        <v>2158</v>
      </c>
      <c r="B17" s="681" t="s">
        <v>2157</v>
      </c>
      <c r="C17" s="682"/>
      <c r="D17" s="293"/>
      <c r="E17" s="294">
        <v>5.08</v>
      </c>
      <c r="F17" s="747">
        <f t="shared" ref="F17:F59" si="0">E17*D17</f>
        <v>0</v>
      </c>
      <c r="G17" s="737"/>
    </row>
    <row r="18" spans="1:7">
      <c r="A18" s="748" t="s">
        <v>2156</v>
      </c>
      <c r="B18" s="199" t="s">
        <v>2155</v>
      </c>
      <c r="C18" s="200"/>
      <c r="D18" s="164"/>
      <c r="E18" s="165">
        <v>24.5</v>
      </c>
      <c r="F18" s="749">
        <f t="shared" si="0"/>
        <v>0</v>
      </c>
      <c r="G18" s="737"/>
    </row>
    <row r="19" spans="1:7">
      <c r="A19" s="748" t="s">
        <v>2154</v>
      </c>
      <c r="B19" s="199" t="s">
        <v>2153</v>
      </c>
      <c r="C19" s="200"/>
      <c r="D19" s="164"/>
      <c r="E19" s="165">
        <v>21.17</v>
      </c>
      <c r="F19" s="749">
        <f t="shared" si="0"/>
        <v>0</v>
      </c>
      <c r="G19" s="737"/>
    </row>
    <row r="20" spans="1:7">
      <c r="A20" s="748" t="s">
        <v>2152</v>
      </c>
      <c r="B20" s="683" t="s">
        <v>2151</v>
      </c>
      <c r="C20" s="684"/>
      <c r="D20" s="164"/>
      <c r="E20" s="165">
        <v>16.579999999999998</v>
      </c>
      <c r="F20" s="749">
        <f t="shared" si="0"/>
        <v>0</v>
      </c>
      <c r="G20" s="737"/>
    </row>
    <row r="21" spans="1:7">
      <c r="A21" s="748" t="s">
        <v>2150</v>
      </c>
      <c r="B21" s="683" t="s">
        <v>2149</v>
      </c>
      <c r="C21" s="684"/>
      <c r="D21" s="164"/>
      <c r="E21" s="165">
        <v>19.920000000000002</v>
      </c>
      <c r="F21" s="749">
        <f t="shared" si="0"/>
        <v>0</v>
      </c>
      <c r="G21" s="737"/>
    </row>
    <row r="22" spans="1:7">
      <c r="A22" s="748" t="s">
        <v>2148</v>
      </c>
      <c r="B22" s="199" t="s">
        <v>2147</v>
      </c>
      <c r="C22" s="200"/>
      <c r="D22" s="164"/>
      <c r="E22" s="165">
        <v>16.579999999999998</v>
      </c>
      <c r="F22" s="749">
        <f t="shared" si="0"/>
        <v>0</v>
      </c>
      <c r="G22" s="737"/>
    </row>
    <row r="23" spans="1:7">
      <c r="A23" s="748" t="s">
        <v>2146</v>
      </c>
      <c r="B23" s="199" t="s">
        <v>2145</v>
      </c>
      <c r="C23" s="200"/>
      <c r="D23" s="164"/>
      <c r="E23" s="165">
        <v>16.579999999999998</v>
      </c>
      <c r="F23" s="749">
        <f t="shared" si="0"/>
        <v>0</v>
      </c>
      <c r="G23" s="737"/>
    </row>
    <row r="24" spans="1:7">
      <c r="A24" s="750" t="s">
        <v>2144</v>
      </c>
      <c r="B24" s="685" t="s">
        <v>2143</v>
      </c>
      <c r="C24" s="686"/>
      <c r="D24" s="164"/>
      <c r="E24" s="166">
        <v>44.92</v>
      </c>
      <c r="F24" s="751">
        <f t="shared" si="0"/>
        <v>0</v>
      </c>
      <c r="G24" s="737"/>
    </row>
    <row r="25" spans="1:7">
      <c r="A25" s="748" t="s">
        <v>2142</v>
      </c>
      <c r="B25" s="199" t="s">
        <v>2141</v>
      </c>
      <c r="C25" s="200"/>
      <c r="D25" s="164"/>
      <c r="E25" s="167">
        <v>21.58</v>
      </c>
      <c r="F25" s="749">
        <f t="shared" si="0"/>
        <v>0</v>
      </c>
      <c r="G25" s="737"/>
    </row>
    <row r="26" spans="1:7">
      <c r="A26" s="748" t="s">
        <v>2140</v>
      </c>
      <c r="B26" s="199" t="s">
        <v>2139</v>
      </c>
      <c r="C26" s="200"/>
      <c r="D26" s="164"/>
      <c r="E26" s="167">
        <v>17.420000000000002</v>
      </c>
      <c r="F26" s="749">
        <f t="shared" si="0"/>
        <v>0</v>
      </c>
      <c r="G26" s="737"/>
    </row>
    <row r="27" spans="1:7">
      <c r="A27" s="748" t="s">
        <v>2138</v>
      </c>
      <c r="B27" s="199" t="s">
        <v>2137</v>
      </c>
      <c r="C27" s="200"/>
      <c r="D27" s="164"/>
      <c r="E27" s="167">
        <v>25.33</v>
      </c>
      <c r="F27" s="749">
        <f t="shared" si="0"/>
        <v>0</v>
      </c>
      <c r="G27" s="737"/>
    </row>
    <row r="28" spans="1:7">
      <c r="A28" s="748" t="s">
        <v>2136</v>
      </c>
      <c r="B28" s="199" t="s">
        <v>2135</v>
      </c>
      <c r="C28" s="200"/>
      <c r="D28" s="164"/>
      <c r="E28" s="167">
        <v>21.16</v>
      </c>
      <c r="F28" s="749">
        <f t="shared" si="0"/>
        <v>0</v>
      </c>
      <c r="G28" s="737"/>
    </row>
    <row r="29" spans="1:7">
      <c r="A29" s="748" t="s">
        <v>2134</v>
      </c>
      <c r="B29" s="199" t="s">
        <v>2133</v>
      </c>
      <c r="C29" s="200"/>
      <c r="D29" s="164"/>
      <c r="E29" s="165">
        <v>24.1</v>
      </c>
      <c r="F29" s="749">
        <f t="shared" si="0"/>
        <v>0</v>
      </c>
      <c r="G29" s="737"/>
    </row>
    <row r="30" spans="1:7">
      <c r="A30" s="748" t="s">
        <v>2132</v>
      </c>
      <c r="B30" s="199" t="s">
        <v>2131</v>
      </c>
      <c r="C30" s="200"/>
      <c r="D30" s="164"/>
      <c r="E30" s="165">
        <v>19.920000000000002</v>
      </c>
      <c r="F30" s="749">
        <f t="shared" si="0"/>
        <v>0</v>
      </c>
      <c r="G30" s="737"/>
    </row>
    <row r="31" spans="1:7">
      <c r="A31" s="748" t="s">
        <v>2130</v>
      </c>
      <c r="B31" s="683" t="s">
        <v>2129</v>
      </c>
      <c r="C31" s="684"/>
      <c r="D31" s="164"/>
      <c r="E31" s="165">
        <v>17.420000000000002</v>
      </c>
      <c r="F31" s="749">
        <f t="shared" si="0"/>
        <v>0</v>
      </c>
      <c r="G31" s="737"/>
    </row>
    <row r="32" spans="1:7">
      <c r="A32" s="748" t="s">
        <v>2128</v>
      </c>
      <c r="B32" s="199" t="s">
        <v>2127</v>
      </c>
      <c r="C32" s="200"/>
      <c r="D32" s="164"/>
      <c r="E32" s="165">
        <v>16.579999999999998</v>
      </c>
      <c r="F32" s="749">
        <f t="shared" si="0"/>
        <v>0</v>
      </c>
      <c r="G32" s="737"/>
    </row>
    <row r="33" spans="1:7">
      <c r="A33" s="748" t="s">
        <v>2126</v>
      </c>
      <c r="B33" s="199" t="s">
        <v>2125</v>
      </c>
      <c r="C33" s="200"/>
      <c r="D33" s="164"/>
      <c r="E33" s="165">
        <v>15.75</v>
      </c>
      <c r="F33" s="749">
        <f t="shared" si="0"/>
        <v>0</v>
      </c>
      <c r="G33" s="737"/>
    </row>
    <row r="34" spans="1:7">
      <c r="A34" s="748" t="s">
        <v>2124</v>
      </c>
      <c r="B34" s="683" t="s">
        <v>2123</v>
      </c>
      <c r="C34" s="684"/>
      <c r="D34" s="164"/>
      <c r="E34" s="165">
        <v>8.67</v>
      </c>
      <c r="F34" s="749">
        <f t="shared" si="0"/>
        <v>0</v>
      </c>
      <c r="G34" s="737"/>
    </row>
    <row r="35" spans="1:7">
      <c r="A35" s="748" t="s">
        <v>2122</v>
      </c>
      <c r="B35" s="199" t="s">
        <v>2121</v>
      </c>
      <c r="C35" s="200"/>
      <c r="D35" s="164"/>
      <c r="E35" s="165">
        <v>3.33</v>
      </c>
      <c r="F35" s="749">
        <f t="shared" si="0"/>
        <v>0</v>
      </c>
      <c r="G35" s="737"/>
    </row>
    <row r="36" spans="1:7">
      <c r="A36" s="748" t="s">
        <v>2120</v>
      </c>
      <c r="B36" s="199" t="s">
        <v>2119</v>
      </c>
      <c r="C36" s="200"/>
      <c r="D36" s="164"/>
      <c r="E36" s="165">
        <v>15.75</v>
      </c>
      <c r="F36" s="749">
        <f t="shared" si="0"/>
        <v>0</v>
      </c>
      <c r="G36" s="737"/>
    </row>
    <row r="37" spans="1:7">
      <c r="A37" s="748" t="s">
        <v>2118</v>
      </c>
      <c r="B37" s="683" t="s">
        <v>2117</v>
      </c>
      <c r="C37" s="684"/>
      <c r="D37" s="164"/>
      <c r="E37" s="165">
        <v>16.579999999999998</v>
      </c>
      <c r="F37" s="749">
        <f t="shared" si="0"/>
        <v>0</v>
      </c>
      <c r="G37" s="737"/>
    </row>
    <row r="38" spans="1:7">
      <c r="A38" s="748" t="s">
        <v>2116</v>
      </c>
      <c r="B38" s="683" t="s">
        <v>2115</v>
      </c>
      <c r="C38" s="684"/>
      <c r="D38" s="164"/>
      <c r="E38" s="165">
        <v>15.75</v>
      </c>
      <c r="F38" s="749">
        <f t="shared" si="0"/>
        <v>0</v>
      </c>
      <c r="G38" s="737"/>
    </row>
    <row r="39" spans="1:7">
      <c r="A39" s="748" t="s">
        <v>2114</v>
      </c>
      <c r="B39" s="683" t="s">
        <v>2113</v>
      </c>
      <c r="C39" s="684"/>
      <c r="D39" s="164"/>
      <c r="E39" s="165">
        <v>15.75</v>
      </c>
      <c r="F39" s="749">
        <f t="shared" si="0"/>
        <v>0</v>
      </c>
      <c r="G39" s="737"/>
    </row>
    <row r="40" spans="1:7">
      <c r="A40" s="748" t="s">
        <v>2112</v>
      </c>
      <c r="B40" s="683" t="s">
        <v>2111</v>
      </c>
      <c r="C40" s="684"/>
      <c r="D40" s="164"/>
      <c r="E40" s="165">
        <v>11.17</v>
      </c>
      <c r="F40" s="749">
        <f t="shared" si="0"/>
        <v>0</v>
      </c>
      <c r="G40" s="737"/>
    </row>
    <row r="41" spans="1:7">
      <c r="A41" s="748" t="s">
        <v>2110</v>
      </c>
      <c r="B41" s="683" t="s">
        <v>2109</v>
      </c>
      <c r="C41" s="684"/>
      <c r="D41" s="164"/>
      <c r="E41" s="165">
        <v>11.25</v>
      </c>
      <c r="F41" s="749">
        <f t="shared" si="0"/>
        <v>0</v>
      </c>
      <c r="G41" s="737"/>
    </row>
    <row r="42" spans="1:7">
      <c r="A42" s="752" t="s">
        <v>2108</v>
      </c>
      <c r="B42" s="200" t="s">
        <v>2107</v>
      </c>
      <c r="C42" s="200"/>
      <c r="D42" s="164"/>
      <c r="E42" s="165">
        <v>6.67</v>
      </c>
      <c r="F42" s="749">
        <f t="shared" si="0"/>
        <v>0</v>
      </c>
      <c r="G42" s="737"/>
    </row>
    <row r="43" spans="1:7">
      <c r="A43" s="752" t="s">
        <v>2106</v>
      </c>
      <c r="B43" s="200" t="s">
        <v>2105</v>
      </c>
      <c r="C43" s="200"/>
      <c r="D43" s="164"/>
      <c r="E43" s="165">
        <v>6.67</v>
      </c>
      <c r="F43" s="749">
        <f t="shared" si="0"/>
        <v>0</v>
      </c>
      <c r="G43" s="737"/>
    </row>
    <row r="44" spans="1:7">
      <c r="A44" s="752" t="s">
        <v>2104</v>
      </c>
      <c r="B44" s="200" t="s">
        <v>2103</v>
      </c>
      <c r="C44" s="200"/>
      <c r="D44" s="164"/>
      <c r="E44" s="165">
        <v>6.67</v>
      </c>
      <c r="F44" s="749">
        <f t="shared" si="0"/>
        <v>0</v>
      </c>
      <c r="G44" s="737"/>
    </row>
    <row r="45" spans="1:7">
      <c r="A45" s="752" t="s">
        <v>2102</v>
      </c>
      <c r="B45" s="200" t="s">
        <v>2101</v>
      </c>
      <c r="C45" s="200"/>
      <c r="D45" s="164"/>
      <c r="E45" s="165">
        <v>18.25</v>
      </c>
      <c r="F45" s="749">
        <f t="shared" si="0"/>
        <v>0</v>
      </c>
      <c r="G45" s="737"/>
    </row>
    <row r="46" spans="1:7">
      <c r="A46" s="752" t="s">
        <v>2100</v>
      </c>
      <c r="B46" s="200" t="s">
        <v>2099</v>
      </c>
      <c r="C46" s="200"/>
      <c r="D46" s="164"/>
      <c r="E46" s="165">
        <v>17.420000000000002</v>
      </c>
      <c r="F46" s="749">
        <f t="shared" si="0"/>
        <v>0</v>
      </c>
      <c r="G46" s="737"/>
    </row>
    <row r="47" spans="1:7">
      <c r="A47" s="752" t="s">
        <v>2098</v>
      </c>
      <c r="B47" s="200" t="s">
        <v>2097</v>
      </c>
      <c r="C47" s="200"/>
      <c r="D47" s="164"/>
      <c r="E47" s="165">
        <v>17.420000000000002</v>
      </c>
      <c r="F47" s="749">
        <f t="shared" si="0"/>
        <v>0</v>
      </c>
      <c r="G47" s="737"/>
    </row>
    <row r="48" spans="1:7">
      <c r="A48" s="752" t="s">
        <v>2096</v>
      </c>
      <c r="B48" s="200" t="s">
        <v>2095</v>
      </c>
      <c r="C48" s="200"/>
      <c r="D48" s="164"/>
      <c r="E48" s="165">
        <v>17.420000000000002</v>
      </c>
      <c r="F48" s="749">
        <f t="shared" si="0"/>
        <v>0</v>
      </c>
      <c r="G48" s="737"/>
    </row>
    <row r="49" spans="1:7">
      <c r="A49" s="752" t="s">
        <v>2094</v>
      </c>
      <c r="B49" s="200" t="s">
        <v>2093</v>
      </c>
      <c r="C49" s="200"/>
      <c r="D49" s="164"/>
      <c r="E49" s="165">
        <v>17.420000000000002</v>
      </c>
      <c r="F49" s="749">
        <f t="shared" si="0"/>
        <v>0</v>
      </c>
      <c r="G49" s="737"/>
    </row>
    <row r="50" spans="1:7">
      <c r="A50" s="752" t="s">
        <v>2092</v>
      </c>
      <c r="B50" s="200" t="s">
        <v>2185</v>
      </c>
      <c r="C50" s="200"/>
      <c r="D50" s="164"/>
      <c r="E50" s="165">
        <v>59.92</v>
      </c>
      <c r="F50" s="749">
        <f t="shared" si="0"/>
        <v>0</v>
      </c>
      <c r="G50" s="737"/>
    </row>
    <row r="51" spans="1:7">
      <c r="A51" s="752" t="s">
        <v>2091</v>
      </c>
      <c r="B51" s="688" t="s">
        <v>2090</v>
      </c>
      <c r="C51" s="684"/>
      <c r="D51" s="164"/>
      <c r="E51" s="165">
        <v>7.67</v>
      </c>
      <c r="F51" s="749">
        <f t="shared" si="0"/>
        <v>0</v>
      </c>
      <c r="G51" s="737"/>
    </row>
    <row r="52" spans="1:7">
      <c r="A52" s="752" t="s">
        <v>2089</v>
      </c>
      <c r="B52" s="688" t="s">
        <v>2088</v>
      </c>
      <c r="C52" s="684"/>
      <c r="D52" s="164"/>
      <c r="E52" s="165">
        <v>6.58</v>
      </c>
      <c r="F52" s="749">
        <f t="shared" si="0"/>
        <v>0</v>
      </c>
      <c r="G52" s="737"/>
    </row>
    <row r="53" spans="1:7">
      <c r="A53" s="752" t="s">
        <v>2087</v>
      </c>
      <c r="B53" s="688" t="s">
        <v>2086</v>
      </c>
      <c r="C53" s="684"/>
      <c r="D53" s="164"/>
      <c r="E53" s="165">
        <v>6.58</v>
      </c>
      <c r="F53" s="749">
        <f t="shared" si="0"/>
        <v>0</v>
      </c>
      <c r="G53" s="737"/>
    </row>
    <row r="54" spans="1:7">
      <c r="A54" s="752" t="s">
        <v>2085</v>
      </c>
      <c r="B54" s="688" t="s">
        <v>2084</v>
      </c>
      <c r="C54" s="684"/>
      <c r="D54" s="164"/>
      <c r="E54" s="165">
        <v>7.83</v>
      </c>
      <c r="F54" s="749">
        <f t="shared" si="0"/>
        <v>0</v>
      </c>
      <c r="G54" s="737"/>
    </row>
    <row r="55" spans="1:7">
      <c r="A55" s="752" t="s">
        <v>2083</v>
      </c>
      <c r="B55" s="688" t="s">
        <v>2082</v>
      </c>
      <c r="C55" s="684"/>
      <c r="D55" s="164"/>
      <c r="E55" s="165">
        <v>5.42</v>
      </c>
      <c r="F55" s="749">
        <f t="shared" si="0"/>
        <v>0</v>
      </c>
      <c r="G55" s="737"/>
    </row>
    <row r="56" spans="1:7">
      <c r="A56" s="753" t="s">
        <v>2081</v>
      </c>
      <c r="B56" s="688" t="s">
        <v>2080</v>
      </c>
      <c r="C56" s="684"/>
      <c r="D56" s="164"/>
      <c r="E56" s="165">
        <v>5.42</v>
      </c>
      <c r="F56" s="749">
        <f t="shared" si="0"/>
        <v>0</v>
      </c>
      <c r="G56" s="737"/>
    </row>
    <row r="57" spans="1:7">
      <c r="A57" s="754" t="s">
        <v>2079</v>
      </c>
      <c r="B57" s="688" t="s">
        <v>2078</v>
      </c>
      <c r="C57" s="684"/>
      <c r="D57" s="164"/>
      <c r="E57" s="165">
        <v>7.83</v>
      </c>
      <c r="F57" s="749">
        <f t="shared" si="0"/>
        <v>0</v>
      </c>
      <c r="G57" s="737"/>
    </row>
    <row r="58" spans="1:7">
      <c r="A58" s="754" t="s">
        <v>2077</v>
      </c>
      <c r="B58" s="688" t="s">
        <v>2076</v>
      </c>
      <c r="C58" s="684"/>
      <c r="D58" s="164"/>
      <c r="E58" s="165">
        <v>6.58</v>
      </c>
      <c r="F58" s="749">
        <f t="shared" si="0"/>
        <v>0</v>
      </c>
      <c r="G58" s="737"/>
    </row>
    <row r="59" spans="1:7">
      <c r="A59" s="754" t="s">
        <v>2075</v>
      </c>
      <c r="B59" s="200" t="s">
        <v>2074</v>
      </c>
      <c r="C59" s="200"/>
      <c r="D59" s="164"/>
      <c r="E59" s="165">
        <v>26.25</v>
      </c>
      <c r="F59" s="749">
        <f t="shared" si="0"/>
        <v>0</v>
      </c>
      <c r="G59" s="737"/>
    </row>
    <row r="60" spans="1:7" ht="15.75" thickBot="1">
      <c r="A60" s="755"/>
      <c r="B60" s="727"/>
      <c r="C60" s="728"/>
      <c r="D60" s="730"/>
      <c r="E60" s="729"/>
      <c r="F60" s="756"/>
      <c r="G60" s="737"/>
    </row>
    <row r="61" spans="1:7">
      <c r="A61" s="757" t="s">
        <v>2160</v>
      </c>
      <c r="B61" s="494"/>
      <c r="C61" s="494"/>
      <c r="D61" s="494"/>
      <c r="E61" s="494"/>
      <c r="F61" s="758"/>
      <c r="G61" s="737"/>
    </row>
    <row r="62" spans="1:7" ht="25.5" customHeight="1">
      <c r="A62" s="759" t="s">
        <v>2165</v>
      </c>
      <c r="B62" s="497"/>
      <c r="C62" s="497"/>
      <c r="D62" s="497"/>
      <c r="E62" s="497"/>
      <c r="F62" s="760"/>
      <c r="G62" s="737"/>
    </row>
    <row r="63" spans="1:7" ht="25.5" customHeight="1" thickBot="1">
      <c r="A63" s="761"/>
      <c r="B63" s="500"/>
      <c r="C63" s="500"/>
      <c r="D63" s="500"/>
      <c r="E63" s="500"/>
      <c r="F63" s="762"/>
      <c r="G63" s="737"/>
    </row>
    <row r="64" spans="1:7" ht="15.75" thickBot="1">
      <c r="A64" s="259"/>
      <c r="B64" s="732"/>
      <c r="C64" s="731"/>
      <c r="D64" s="734"/>
      <c r="E64" s="733"/>
      <c r="F64" s="763"/>
      <c r="G64" s="737"/>
    </row>
    <row r="65" spans="1:7" ht="16.5" thickBot="1">
      <c r="A65" s="764" t="s">
        <v>1583</v>
      </c>
      <c r="B65" s="689"/>
      <c r="C65" s="690"/>
      <c r="D65" s="230"/>
      <c r="E65" s="105" t="s">
        <v>2161</v>
      </c>
      <c r="F65" s="765">
        <f>SUM(F17:F59)</f>
        <v>0</v>
      </c>
      <c r="G65" s="737"/>
    </row>
    <row r="66" spans="1:7" ht="15.75">
      <c r="A66" s="766" t="s">
        <v>2181</v>
      </c>
      <c r="B66" s="147"/>
      <c r="C66" s="116"/>
      <c r="D66" s="118"/>
      <c r="E66" s="107" t="s">
        <v>2186</v>
      </c>
      <c r="F66" s="263"/>
      <c r="G66" s="737"/>
    </row>
    <row r="67" spans="1:7" ht="15.75">
      <c r="A67" s="767" t="s">
        <v>2167</v>
      </c>
      <c r="B67" s="148"/>
      <c r="C67" s="119"/>
      <c r="D67" s="93"/>
      <c r="E67" s="107" t="s">
        <v>1584</v>
      </c>
      <c r="F67" s="768">
        <f>F65+F66</f>
        <v>0</v>
      </c>
      <c r="G67" s="737"/>
    </row>
    <row r="68" spans="1:7" ht="16.5" thickBot="1">
      <c r="A68" s="769" t="s">
        <v>2168</v>
      </c>
      <c r="B68" s="149"/>
      <c r="C68" s="117"/>
      <c r="D68" s="93"/>
      <c r="E68" s="107" t="s">
        <v>1585</v>
      </c>
      <c r="F68" s="768">
        <f>F67*0.2</f>
        <v>0</v>
      </c>
      <c r="G68" s="737"/>
    </row>
    <row r="69" spans="1:7" ht="16.5" thickBot="1">
      <c r="A69" s="788" t="s">
        <v>2169</v>
      </c>
      <c r="B69" s="789"/>
      <c r="C69" s="790"/>
      <c r="D69" s="93"/>
      <c r="E69" s="109" t="s">
        <v>1586</v>
      </c>
      <c r="F69" s="770">
        <f>F67*1.2</f>
        <v>0</v>
      </c>
      <c r="G69" s="737"/>
    </row>
    <row r="70" spans="1:7" ht="15.75" thickBot="1">
      <c r="A70" s="791" t="s">
        <v>2170</v>
      </c>
      <c r="B70" s="786"/>
      <c r="C70" s="787"/>
      <c r="D70" s="94"/>
      <c r="E70" s="104"/>
      <c r="F70" s="270"/>
      <c r="G70" s="737"/>
    </row>
    <row r="71" spans="1:7">
      <c r="A71" s="271"/>
      <c r="B71" s="198"/>
      <c r="C71" s="198"/>
      <c r="D71" s="95"/>
      <c r="E71" s="691" t="s">
        <v>1587</v>
      </c>
      <c r="F71" s="771"/>
      <c r="G71" s="737"/>
    </row>
    <row r="72" spans="1:7" ht="15.75" thickBot="1">
      <c r="A72" s="271"/>
      <c r="B72" s="198"/>
      <c r="C72" s="198"/>
      <c r="D72" s="95"/>
      <c r="E72" s="692"/>
      <c r="F72" s="772"/>
      <c r="G72" s="737"/>
    </row>
    <row r="73" spans="1:7" ht="15.75" thickBot="1">
      <c r="A73" s="271"/>
      <c r="B73" s="198"/>
      <c r="C73" s="198"/>
      <c r="D73" s="93"/>
      <c r="E73" s="97" t="s">
        <v>1571</v>
      </c>
      <c r="F73" s="272"/>
      <c r="G73" s="737"/>
    </row>
    <row r="74" spans="1:7" ht="15.75" thickBot="1">
      <c r="A74" s="773" t="s">
        <v>1588</v>
      </c>
      <c r="B74" s="693"/>
      <c r="C74" s="694"/>
      <c r="D74" s="93"/>
      <c r="E74" s="583"/>
      <c r="F74" s="774"/>
      <c r="G74" s="737"/>
    </row>
    <row r="75" spans="1:7">
      <c r="A75" s="775" t="s">
        <v>1589</v>
      </c>
      <c r="B75" s="589"/>
      <c r="C75" s="116"/>
      <c r="D75" s="93"/>
      <c r="E75" s="438"/>
      <c r="F75" s="776"/>
      <c r="G75" s="737"/>
    </row>
    <row r="76" spans="1:7" ht="15.75" thickBot="1">
      <c r="A76" s="777" t="s">
        <v>1590</v>
      </c>
      <c r="B76" s="590"/>
      <c r="C76" s="117"/>
      <c r="D76" s="93"/>
      <c r="E76" s="438"/>
      <c r="F76" s="776"/>
      <c r="G76" s="737"/>
    </row>
    <row r="77" spans="1:7">
      <c r="A77" s="778" t="s">
        <v>1591</v>
      </c>
      <c r="B77" s="592"/>
      <c r="C77" s="593"/>
      <c r="D77" s="93"/>
      <c r="E77" s="438"/>
      <c r="F77" s="776"/>
      <c r="G77" s="737"/>
    </row>
    <row r="78" spans="1:7" ht="15.75" thickBot="1">
      <c r="A78" s="779"/>
      <c r="B78" s="595"/>
      <c r="C78" s="596"/>
      <c r="D78" s="98"/>
      <c r="E78" s="586"/>
      <c r="F78" s="780"/>
      <c r="G78" s="737"/>
    </row>
    <row r="79" spans="1:7">
      <c r="A79" s="781" t="s">
        <v>2182</v>
      </c>
      <c r="B79" s="561"/>
      <c r="C79" s="561"/>
      <c r="D79" s="561"/>
      <c r="E79" s="561"/>
      <c r="F79" s="782"/>
      <c r="G79" s="737"/>
    </row>
    <row r="80" spans="1:7" ht="15.75" thickBot="1">
      <c r="A80" s="783"/>
      <c r="B80" s="784"/>
      <c r="C80" s="784"/>
      <c r="D80" s="784"/>
      <c r="E80" s="784"/>
      <c r="F80" s="785"/>
      <c r="G80" s="737"/>
    </row>
    <row r="81" spans="1:6">
      <c r="A81" s="738"/>
      <c r="B81" s="738"/>
      <c r="C81" s="738"/>
      <c r="D81" s="738"/>
      <c r="E81" s="738"/>
      <c r="F81" s="738"/>
    </row>
    <row r="82" spans="1:6">
      <c r="A82" s="736"/>
      <c r="B82" s="736"/>
      <c r="C82" s="736"/>
      <c r="D82" s="736"/>
      <c r="E82" s="736"/>
      <c r="F82" s="736"/>
    </row>
    <row r="83" spans="1:6">
      <c r="A83" s="736"/>
      <c r="B83" s="736"/>
      <c r="C83" s="736"/>
      <c r="D83" s="736"/>
      <c r="E83" s="736"/>
      <c r="F83" s="736"/>
    </row>
    <row r="84" spans="1:6">
      <c r="A84" s="736"/>
      <c r="B84" s="736"/>
      <c r="C84" s="736"/>
      <c r="D84" s="736"/>
      <c r="E84" s="736"/>
      <c r="F84" s="736"/>
    </row>
    <row r="85" spans="1:6">
      <c r="A85" s="736"/>
      <c r="B85" s="736"/>
      <c r="C85" s="736"/>
      <c r="D85" s="736"/>
      <c r="E85" s="736"/>
      <c r="F85" s="736"/>
    </row>
    <row r="86" spans="1:6">
      <c r="A86" s="736"/>
      <c r="B86" s="736"/>
      <c r="C86" s="736"/>
      <c r="D86" s="736"/>
      <c r="E86" s="736"/>
      <c r="F86" s="736"/>
    </row>
    <row r="87" spans="1:6">
      <c r="A87" s="736"/>
      <c r="B87" s="736"/>
      <c r="C87" s="736"/>
      <c r="D87" s="736"/>
      <c r="E87" s="736"/>
      <c r="F87" s="736"/>
    </row>
    <row r="88" spans="1:6">
      <c r="A88" s="736"/>
      <c r="B88" s="736"/>
      <c r="C88" s="736"/>
      <c r="D88" s="736"/>
      <c r="E88" s="736"/>
      <c r="F88" s="736"/>
    </row>
    <row r="89" spans="1:6">
      <c r="A89" s="736"/>
      <c r="B89" s="736"/>
      <c r="C89" s="736"/>
      <c r="D89" s="736"/>
      <c r="E89" s="736"/>
      <c r="F89" s="736"/>
    </row>
    <row r="90" spans="1:6">
      <c r="A90" s="736"/>
      <c r="B90" s="736"/>
      <c r="C90" s="736"/>
      <c r="D90" s="736"/>
      <c r="E90" s="736"/>
      <c r="F90" s="736"/>
    </row>
    <row r="91" spans="1:6">
      <c r="A91" s="736"/>
      <c r="B91" s="736"/>
      <c r="C91" s="736"/>
      <c r="D91" s="736"/>
      <c r="E91" s="736"/>
      <c r="F91" s="736"/>
    </row>
    <row r="92" spans="1:6">
      <c r="A92" s="736"/>
      <c r="B92" s="736"/>
      <c r="C92" s="736"/>
      <c r="D92" s="736"/>
      <c r="E92" s="736"/>
      <c r="F92" s="736"/>
    </row>
    <row r="93" spans="1:6">
      <c r="A93" s="736"/>
      <c r="B93" s="736"/>
      <c r="C93" s="736"/>
      <c r="D93" s="736"/>
      <c r="E93" s="736"/>
      <c r="F93" s="736"/>
    </row>
    <row r="94" spans="1:6">
      <c r="A94" s="736"/>
      <c r="B94" s="736"/>
      <c r="C94" s="736"/>
      <c r="D94" s="736"/>
      <c r="E94" s="736"/>
      <c r="F94" s="736"/>
    </row>
    <row r="95" spans="1:6">
      <c r="A95" s="736"/>
      <c r="B95" s="736"/>
      <c r="C95" s="736"/>
      <c r="D95" s="736"/>
      <c r="E95" s="736"/>
      <c r="F95" s="736"/>
    </row>
    <row r="96" spans="1:6">
      <c r="A96" s="736"/>
      <c r="B96" s="736"/>
      <c r="C96" s="736"/>
      <c r="D96" s="736"/>
      <c r="E96" s="736"/>
      <c r="F96" s="736"/>
    </row>
    <row r="97" spans="1:6">
      <c r="A97" s="736"/>
      <c r="B97" s="736"/>
      <c r="C97" s="736"/>
      <c r="D97" s="736"/>
      <c r="E97" s="736"/>
      <c r="F97" s="736"/>
    </row>
    <row r="98" spans="1:6">
      <c r="A98" s="736"/>
      <c r="B98" s="736"/>
      <c r="C98" s="736"/>
      <c r="D98" s="736"/>
      <c r="E98" s="736"/>
      <c r="F98" s="736"/>
    </row>
    <row r="99" spans="1:6" hidden="1">
      <c r="A99" s="736"/>
      <c r="B99" s="736"/>
      <c r="C99" s="736"/>
      <c r="D99" s="736"/>
      <c r="E99" s="736"/>
      <c r="F99" s="736"/>
    </row>
    <row r="100" spans="1:6" hidden="1">
      <c r="A100" s="736"/>
      <c r="B100" s="736"/>
      <c r="C100" s="736"/>
      <c r="D100" s="736"/>
      <c r="E100" s="736"/>
      <c r="F100" s="736"/>
    </row>
    <row r="101" spans="1:6" hidden="1">
      <c r="A101" s="736"/>
      <c r="B101" s="736"/>
      <c r="C101" s="736"/>
      <c r="D101" s="736"/>
      <c r="E101" s="736"/>
      <c r="F101" s="736"/>
    </row>
    <row r="102" spans="1:6" hidden="1">
      <c r="A102" s="736"/>
      <c r="B102" s="736"/>
      <c r="C102" s="736"/>
      <c r="D102" s="736"/>
      <c r="E102" s="736"/>
      <c r="F102" s="736"/>
    </row>
    <row r="103" spans="1:6" hidden="1">
      <c r="A103" s="736"/>
      <c r="B103" s="736"/>
      <c r="C103" s="736"/>
      <c r="D103" s="736"/>
      <c r="E103" s="736"/>
      <c r="F103" s="736"/>
    </row>
    <row r="104" spans="1:6" hidden="1">
      <c r="A104" s="736"/>
      <c r="B104" s="736"/>
      <c r="C104" s="736"/>
      <c r="D104" s="736"/>
      <c r="E104" s="736"/>
      <c r="F104" s="736"/>
    </row>
    <row r="105" spans="1:6" hidden="1">
      <c r="A105" s="736"/>
      <c r="B105" s="736"/>
      <c r="C105" s="736"/>
      <c r="D105" s="736"/>
      <c r="E105" s="736"/>
      <c r="F105" s="736"/>
    </row>
    <row r="106" spans="1:6" hidden="1">
      <c r="A106" s="736"/>
      <c r="B106" s="736"/>
      <c r="C106" s="736"/>
      <c r="D106" s="736"/>
      <c r="E106" s="736"/>
      <c r="F106" s="736"/>
    </row>
    <row r="107" spans="1:6" hidden="1">
      <c r="A107" s="736"/>
      <c r="B107" s="736"/>
      <c r="C107" s="736"/>
      <c r="D107" s="736"/>
      <c r="E107" s="736"/>
      <c r="F107" s="736"/>
    </row>
    <row r="108" spans="1:6" hidden="1">
      <c r="A108" s="736"/>
      <c r="B108" s="736"/>
      <c r="C108" s="736"/>
      <c r="D108" s="736"/>
      <c r="E108" s="736"/>
      <c r="F108" s="736"/>
    </row>
    <row r="109" spans="1:6" hidden="1">
      <c r="A109" s="736"/>
      <c r="B109" s="736"/>
      <c r="C109" s="736"/>
      <c r="D109" s="736"/>
      <c r="E109" s="736"/>
      <c r="F109" s="736"/>
    </row>
    <row r="110" spans="1:6" hidden="1">
      <c r="A110" s="736"/>
      <c r="B110" s="736"/>
      <c r="C110" s="736"/>
      <c r="D110" s="736"/>
      <c r="E110" s="736"/>
      <c r="F110" s="736"/>
    </row>
    <row r="111" spans="1:6" hidden="1">
      <c r="A111" s="736"/>
      <c r="B111" s="736"/>
      <c r="C111" s="736"/>
      <c r="D111" s="736"/>
      <c r="E111" s="736"/>
      <c r="F111" s="736"/>
    </row>
    <row r="112" spans="1:6" hidden="1">
      <c r="A112" s="736"/>
      <c r="B112" s="736"/>
      <c r="C112" s="736"/>
      <c r="D112" s="736"/>
      <c r="E112" s="736"/>
      <c r="F112" s="736"/>
    </row>
    <row r="113" spans="1:6" hidden="1">
      <c r="A113" s="736"/>
      <c r="B113" s="736"/>
      <c r="C113" s="736"/>
      <c r="D113" s="736"/>
      <c r="E113" s="736"/>
      <c r="F113" s="736"/>
    </row>
    <row r="114" spans="1:6" hidden="1">
      <c r="A114" s="736"/>
      <c r="B114" s="736"/>
      <c r="C114" s="736"/>
      <c r="D114" s="736"/>
      <c r="E114" s="736"/>
      <c r="F114" s="736"/>
    </row>
    <row r="115" spans="1:6" hidden="1">
      <c r="A115" s="736"/>
      <c r="B115" s="736"/>
      <c r="C115" s="736"/>
      <c r="D115" s="736"/>
      <c r="E115" s="736"/>
      <c r="F115" s="736"/>
    </row>
    <row r="116" spans="1:6" hidden="1">
      <c r="A116" s="736"/>
      <c r="B116" s="736"/>
      <c r="C116" s="736"/>
      <c r="D116" s="736"/>
      <c r="E116" s="736"/>
      <c r="F116" s="736"/>
    </row>
    <row r="117" spans="1:6" hidden="1">
      <c r="A117" s="736"/>
      <c r="B117" s="736"/>
      <c r="C117" s="736"/>
      <c r="D117" s="736"/>
      <c r="E117" s="736"/>
      <c r="F117" s="736"/>
    </row>
    <row r="118" spans="1:6" hidden="1">
      <c r="A118" s="736"/>
      <c r="B118" s="736"/>
      <c r="C118" s="736"/>
      <c r="D118" s="736"/>
      <c r="E118" s="736"/>
      <c r="F118" s="736"/>
    </row>
    <row r="119" spans="1:6" hidden="1">
      <c r="A119" s="736"/>
      <c r="B119" s="736"/>
      <c r="C119" s="736"/>
      <c r="D119" s="736"/>
      <c r="E119" s="736"/>
      <c r="F119" s="736"/>
    </row>
    <row r="120" spans="1:6" hidden="1">
      <c r="A120" s="736"/>
      <c r="B120" s="736"/>
      <c r="C120" s="736"/>
      <c r="D120" s="736"/>
      <c r="E120" s="736"/>
      <c r="F120" s="736"/>
    </row>
    <row r="121" spans="1:6" hidden="1">
      <c r="A121" s="736"/>
      <c r="B121" s="736"/>
      <c r="C121" s="736"/>
      <c r="D121" s="736"/>
      <c r="E121" s="736"/>
      <c r="F121" s="736"/>
    </row>
    <row r="122" spans="1:6" hidden="1">
      <c r="A122" s="736"/>
      <c r="B122" s="736"/>
      <c r="C122" s="736"/>
      <c r="D122" s="736"/>
      <c r="E122" s="736"/>
      <c r="F122" s="736"/>
    </row>
    <row r="123" spans="1:6" hidden="1">
      <c r="A123" s="736"/>
      <c r="B123" s="736"/>
      <c r="C123" s="736"/>
      <c r="D123" s="736"/>
      <c r="E123" s="736"/>
      <c r="F123" s="736"/>
    </row>
    <row r="124" spans="1:6" hidden="1">
      <c r="A124" s="736"/>
      <c r="B124" s="736"/>
      <c r="C124" s="736"/>
      <c r="D124" s="736"/>
      <c r="E124" s="736"/>
      <c r="F124" s="736"/>
    </row>
    <row r="125" spans="1:6" hidden="1">
      <c r="A125" s="736"/>
      <c r="B125" s="736"/>
      <c r="C125" s="736"/>
      <c r="D125" s="736"/>
      <c r="E125" s="736"/>
      <c r="F125" s="736"/>
    </row>
    <row r="126" spans="1:6" hidden="1">
      <c r="A126" s="736"/>
      <c r="B126" s="736"/>
      <c r="C126" s="736"/>
      <c r="D126" s="736"/>
      <c r="E126" s="736"/>
      <c r="F126" s="736"/>
    </row>
    <row r="127" spans="1:6" hidden="1">
      <c r="A127" s="736"/>
      <c r="B127" s="736"/>
      <c r="C127" s="736"/>
      <c r="D127" s="736"/>
      <c r="E127" s="736"/>
      <c r="F127" s="736"/>
    </row>
    <row r="128" spans="1:6" hidden="1">
      <c r="A128" s="736"/>
      <c r="B128" s="736"/>
      <c r="C128" s="736"/>
      <c r="D128" s="736"/>
      <c r="E128" s="736"/>
      <c r="F128" s="736"/>
    </row>
    <row r="129" spans="1:6" hidden="1">
      <c r="A129" s="736"/>
      <c r="B129" s="736"/>
      <c r="C129" s="736"/>
      <c r="D129" s="736"/>
      <c r="E129" s="736"/>
      <c r="F129" s="736"/>
    </row>
    <row r="130" spans="1:6" hidden="1">
      <c r="A130" s="736"/>
      <c r="B130" s="736"/>
      <c r="C130" s="736"/>
      <c r="D130" s="736"/>
      <c r="E130" s="736"/>
      <c r="F130" s="736"/>
    </row>
    <row r="131" spans="1:6" hidden="1">
      <c r="A131" s="736"/>
      <c r="B131" s="736"/>
      <c r="C131" s="736"/>
      <c r="D131" s="736"/>
      <c r="E131" s="736"/>
      <c r="F131" s="736"/>
    </row>
    <row r="132" spans="1:6" hidden="1">
      <c r="A132" s="736"/>
      <c r="B132" s="736"/>
      <c r="C132" s="736"/>
      <c r="D132" s="736"/>
      <c r="E132" s="736"/>
      <c r="F132" s="736"/>
    </row>
    <row r="133" spans="1:6" hidden="1">
      <c r="A133" s="736"/>
      <c r="B133" s="736"/>
      <c r="C133" s="736"/>
      <c r="D133" s="736"/>
      <c r="E133" s="736"/>
      <c r="F133" s="736"/>
    </row>
    <row r="134" spans="1:6" hidden="1">
      <c r="A134" s="736"/>
      <c r="B134" s="736"/>
      <c r="C134" s="736"/>
      <c r="D134" s="736"/>
      <c r="E134" s="736"/>
      <c r="F134" s="736"/>
    </row>
    <row r="135" spans="1:6" hidden="1">
      <c r="A135" s="736"/>
      <c r="B135" s="736"/>
      <c r="C135" s="736"/>
      <c r="D135" s="736"/>
      <c r="E135" s="736"/>
      <c r="F135" s="736"/>
    </row>
    <row r="136" spans="1:6" hidden="1">
      <c r="A136" s="736"/>
      <c r="B136" s="736"/>
      <c r="C136" s="736"/>
      <c r="D136" s="736"/>
      <c r="E136" s="736"/>
      <c r="F136" s="736"/>
    </row>
    <row r="137" spans="1:6" hidden="1">
      <c r="A137" s="736"/>
      <c r="B137" s="736"/>
      <c r="C137" s="736"/>
      <c r="D137" s="736"/>
      <c r="E137" s="736"/>
      <c r="F137" s="736"/>
    </row>
    <row r="138" spans="1:6" hidden="1">
      <c r="A138" s="736"/>
      <c r="B138" s="736"/>
      <c r="C138" s="736"/>
      <c r="D138" s="736"/>
      <c r="E138" s="736"/>
      <c r="F138" s="736"/>
    </row>
    <row r="139" spans="1:6" hidden="1">
      <c r="A139" s="736"/>
      <c r="B139" s="736"/>
      <c r="C139" s="736"/>
      <c r="D139" s="736"/>
      <c r="E139" s="736"/>
      <c r="F139" s="736"/>
    </row>
    <row r="140" spans="1:6" hidden="1">
      <c r="A140" s="736"/>
      <c r="B140" s="736"/>
      <c r="C140" s="736"/>
      <c r="D140" s="736"/>
      <c r="E140" s="736"/>
      <c r="F140" s="736"/>
    </row>
    <row r="141" spans="1:6" hidden="1">
      <c r="A141" s="736"/>
      <c r="B141" s="736"/>
      <c r="C141" s="736"/>
      <c r="D141" s="736"/>
      <c r="E141" s="736"/>
      <c r="F141" s="736"/>
    </row>
    <row r="142" spans="1:6" hidden="1">
      <c r="A142" s="736"/>
      <c r="B142" s="736"/>
      <c r="C142" s="736"/>
      <c r="D142" s="736"/>
      <c r="E142" s="736"/>
      <c r="F142" s="736"/>
    </row>
    <row r="143" spans="1:6" hidden="1">
      <c r="A143" s="736"/>
      <c r="B143" s="736"/>
      <c r="C143" s="736"/>
      <c r="D143" s="736"/>
      <c r="E143" s="736"/>
      <c r="F143" s="736"/>
    </row>
    <row r="144" spans="1:6" hidden="1">
      <c r="A144" s="736"/>
      <c r="B144" s="736"/>
      <c r="C144" s="736"/>
      <c r="D144" s="736"/>
      <c r="E144" s="736"/>
      <c r="F144" s="736"/>
    </row>
    <row r="145" spans="1:6" hidden="1">
      <c r="A145" s="736"/>
      <c r="B145" s="736"/>
      <c r="C145" s="736"/>
      <c r="D145" s="736"/>
      <c r="E145" s="736"/>
      <c r="F145" s="736"/>
    </row>
    <row r="146" spans="1:6" hidden="1">
      <c r="A146" s="736"/>
      <c r="B146" s="736"/>
      <c r="C146" s="736"/>
      <c r="D146" s="736"/>
      <c r="E146" s="736"/>
      <c r="F146" s="736"/>
    </row>
    <row r="147" spans="1:6" hidden="1">
      <c r="A147" s="736"/>
      <c r="B147" s="736"/>
      <c r="C147" s="736"/>
      <c r="D147" s="736"/>
      <c r="E147" s="736"/>
      <c r="F147" s="736"/>
    </row>
    <row r="148" spans="1:6" hidden="1">
      <c r="A148" s="736"/>
      <c r="B148" s="736"/>
      <c r="C148" s="736"/>
      <c r="D148" s="736"/>
      <c r="E148" s="736"/>
      <c r="F148" s="736"/>
    </row>
    <row r="149" spans="1:6" hidden="1">
      <c r="A149" s="736"/>
      <c r="B149" s="736"/>
      <c r="C149" s="736"/>
      <c r="D149" s="736"/>
      <c r="E149" s="736"/>
      <c r="F149" s="736"/>
    </row>
    <row r="150" spans="1:6" hidden="1">
      <c r="A150" s="736"/>
      <c r="B150" s="736"/>
      <c r="C150" s="736"/>
      <c r="D150" s="736"/>
      <c r="E150" s="736"/>
      <c r="F150" s="736"/>
    </row>
    <row r="151" spans="1:6" hidden="1">
      <c r="A151" s="736"/>
      <c r="B151" s="736"/>
      <c r="C151" s="736"/>
      <c r="D151" s="736"/>
      <c r="E151" s="736"/>
      <c r="F151" s="736"/>
    </row>
    <row r="152" spans="1:6" hidden="1">
      <c r="A152" s="736"/>
      <c r="B152" s="736"/>
      <c r="C152" s="736"/>
      <c r="D152" s="736"/>
      <c r="E152" s="736"/>
      <c r="F152" s="736"/>
    </row>
    <row r="153" spans="1:6" hidden="1">
      <c r="A153" s="736"/>
      <c r="B153" s="736"/>
      <c r="C153" s="736"/>
      <c r="D153" s="736"/>
      <c r="E153" s="736"/>
      <c r="F153" s="736"/>
    </row>
    <row r="154" spans="1:6" hidden="1">
      <c r="A154" s="736"/>
      <c r="B154" s="736"/>
      <c r="C154" s="736"/>
      <c r="D154" s="736"/>
      <c r="E154" s="736"/>
      <c r="F154" s="736"/>
    </row>
    <row r="155" spans="1:6" hidden="1">
      <c r="A155" s="736"/>
      <c r="B155" s="736"/>
      <c r="C155" s="736"/>
      <c r="D155" s="736"/>
      <c r="E155" s="736"/>
      <c r="F155" s="736"/>
    </row>
  </sheetData>
  <sheetProtection algorithmName="SHA-512" hashValue="si4bh4Ix6IKe7DIF9m367Bd7zhaZrvoUG0uWo0P+X7t9uriHqIq+TVLqLKrox7BIKXpbno+LEq+lSm83fYcnVQ==" saltValue="bboth/2GXElyuk+kK/XC1w==" spinCount="100000" sheet="1" objects="1" scenarios="1"/>
  <mergeCells count="56">
    <mergeCell ref="A79:F80"/>
    <mergeCell ref="C13:D13"/>
    <mergeCell ref="C14:D14"/>
    <mergeCell ref="C15:D15"/>
    <mergeCell ref="A69:C69"/>
    <mergeCell ref="A70:C70"/>
    <mergeCell ref="A65:C65"/>
    <mergeCell ref="E71:F72"/>
    <mergeCell ref="A74:C74"/>
    <mergeCell ref="E74:F78"/>
    <mergeCell ref="A75:B75"/>
    <mergeCell ref="A76:B76"/>
    <mergeCell ref="A77:C78"/>
    <mergeCell ref="B56:C56"/>
    <mergeCell ref="B57:C57"/>
    <mergeCell ref="B58:C58"/>
    <mergeCell ref="B60:C60"/>
    <mergeCell ref="A61:F61"/>
    <mergeCell ref="A62:F63"/>
    <mergeCell ref="B41:C41"/>
    <mergeCell ref="B51:C51"/>
    <mergeCell ref="B52:C52"/>
    <mergeCell ref="B53:C53"/>
    <mergeCell ref="B54:C54"/>
    <mergeCell ref="B55:C55"/>
    <mergeCell ref="B31:C31"/>
    <mergeCell ref="B34:C34"/>
    <mergeCell ref="B37:C37"/>
    <mergeCell ref="B38:C38"/>
    <mergeCell ref="B39:C39"/>
    <mergeCell ref="B40:C40"/>
    <mergeCell ref="E15:F15"/>
    <mergeCell ref="B16:C16"/>
    <mergeCell ref="B17:C17"/>
    <mergeCell ref="B20:C20"/>
    <mergeCell ref="B21:C21"/>
    <mergeCell ref="B24:C24"/>
    <mergeCell ref="A9:B14"/>
    <mergeCell ref="C9:D9"/>
    <mergeCell ref="E9:F9"/>
    <mergeCell ref="C10:D10"/>
    <mergeCell ref="E10:F10"/>
    <mergeCell ref="E11:F11"/>
    <mergeCell ref="E12:F12"/>
    <mergeCell ref="E13:F13"/>
    <mergeCell ref="E14:F14"/>
    <mergeCell ref="A1:F2"/>
    <mergeCell ref="A3:B8"/>
    <mergeCell ref="C3:D6"/>
    <mergeCell ref="E3:F3"/>
    <mergeCell ref="E4:F4"/>
    <mergeCell ref="E5:F5"/>
    <mergeCell ref="C7:D7"/>
    <mergeCell ref="E7:F7"/>
    <mergeCell ref="C8:D8"/>
    <mergeCell ref="E8:F8"/>
  </mergeCells>
  <hyperlinks>
    <hyperlink ref="A9" r:id="rId1" display="MONTESSORI JEUX ET ÉDUCATION_x000a_64 Route d'Angers_x000a_49000 Écouflant_x000a_France_x000a_Tel : +33 6 16 18 58 85_x000a_Mail : novadis.mjc@gmail.com_x000a_SIRET : 408 073 930 00054_x000a_http://montessorijeuxeducation.com"/>
  </hyperlinks>
  <pageMargins left="0.19685039370078741" right="0.19685039370078741" top="0.74803149606299213" bottom="0.74803149606299213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2</xdr:col>
                    <xdr:colOff>857250</xdr:colOff>
                    <xdr:row>65</xdr:row>
                    <xdr:rowOff>9525</xdr:rowOff>
                  </from>
                  <to>
                    <xdr:col>2</xdr:col>
                    <xdr:colOff>1028700</xdr:colOff>
                    <xdr:row>65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>
                  <from>
                    <xdr:col>2</xdr:col>
                    <xdr:colOff>857250</xdr:colOff>
                    <xdr:row>66</xdr:row>
                    <xdr:rowOff>9525</xdr:rowOff>
                  </from>
                  <to>
                    <xdr:col>2</xdr:col>
                    <xdr:colOff>1028700</xdr:colOff>
                    <xdr:row>66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Check Box 3">
              <controlPr defaultSize="0" autoFill="0" autoLine="0" autoPict="0">
                <anchor moveWithCells="1">
                  <from>
                    <xdr:col>2</xdr:col>
                    <xdr:colOff>857250</xdr:colOff>
                    <xdr:row>67</xdr:row>
                    <xdr:rowOff>9525</xdr:rowOff>
                  </from>
                  <to>
                    <xdr:col>2</xdr:col>
                    <xdr:colOff>1028700</xdr:colOff>
                    <xdr:row>67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8" name="Check Box 4">
              <controlPr defaultSize="0" autoFill="0" autoLine="0" autoPict="0">
                <anchor moveWithCells="1">
                  <from>
                    <xdr:col>2</xdr:col>
                    <xdr:colOff>857250</xdr:colOff>
                    <xdr:row>74</xdr:row>
                    <xdr:rowOff>9525</xdr:rowOff>
                  </from>
                  <to>
                    <xdr:col>2</xdr:col>
                    <xdr:colOff>1028700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9" name="Check Box 5">
              <controlPr defaultSize="0" autoFill="0" autoLine="0" autoPict="0">
                <anchor moveWithCells="1">
                  <from>
                    <xdr:col>2</xdr:col>
                    <xdr:colOff>857250</xdr:colOff>
                    <xdr:row>75</xdr:row>
                    <xdr:rowOff>9525</xdr:rowOff>
                  </from>
                  <to>
                    <xdr:col>2</xdr:col>
                    <xdr:colOff>1028700</xdr:colOff>
                    <xdr:row>75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Nienhuis 0-3 ans</vt:lpstr>
      <vt:lpstr>Nienhuis 3-6 ans</vt:lpstr>
      <vt:lpstr>Nienhuis 6-12 ans</vt:lpstr>
      <vt:lpstr>G.A.M Gonzagarredi</vt:lpstr>
      <vt:lpstr>BDC vierge</vt:lpstr>
      <vt:lpstr>Montessori 1er âge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</dc:creator>
  <cp:lastModifiedBy>HP</cp:lastModifiedBy>
  <cp:lastPrinted>2022-06-09T10:05:35Z</cp:lastPrinted>
  <dcterms:created xsi:type="dcterms:W3CDTF">2022-05-12T09:25:46Z</dcterms:created>
  <dcterms:modified xsi:type="dcterms:W3CDTF">2022-06-09T10:11:58Z</dcterms:modified>
</cp:coreProperties>
</file>